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0070" windowHeight="12570" tabRatio="738" activeTab="0"/>
  </bookViews>
  <sheets>
    <sheet name="Sheet1 申請書" sheetId="1" r:id="rId1"/>
    <sheet name="Sheet2 評価シート" sheetId="2" r:id="rId2"/>
  </sheets>
  <definedNames>
    <definedName name="_xlnm.Print_Area" localSheetId="0">'Sheet1 申請書'!$A$1:$C$39</definedName>
    <definedName name="_xlnm.Print_Titles" localSheetId="1">'Sheet2 評価シート'!$2:$2</definedName>
  </definedNames>
  <calcPr fullCalcOnLoad="1"/>
</workbook>
</file>

<file path=xl/comments1.xml><?xml version="1.0" encoding="utf-8"?>
<comments xmlns="http://schemas.openxmlformats.org/spreadsheetml/2006/main">
  <authors>
    <author>sasaki</author>
  </authors>
  <commentList>
    <comment ref="C20" authorId="0">
      <text>
        <r>
          <rPr>
            <b/>
            <sz val="9"/>
            <rFont val="ＭＳ Ｐゴシック"/>
            <family val="3"/>
          </rPr>
          <t>右のプルダウン（▼）より所属する部門を選択して下さい。</t>
        </r>
      </text>
    </comment>
    <comment ref="C21" authorId="0">
      <text>
        <r>
          <rPr>
            <b/>
            <sz val="9"/>
            <rFont val="ＭＳ Ｐゴシック"/>
            <family val="3"/>
          </rPr>
          <t>右のプルダウン（▼）より所属する支部を選択して下さい。</t>
        </r>
      </text>
    </comment>
    <comment ref="C27" authorId="0">
      <text>
        <r>
          <rPr>
            <b/>
            <sz val="9"/>
            <rFont val="ＭＳ Ｐゴシック"/>
            <family val="3"/>
          </rPr>
          <t>右のプルダウン（▼）より申請先の部門もしくは支部を選択して下さい。</t>
        </r>
      </text>
    </comment>
  </commentList>
</comments>
</file>

<file path=xl/sharedStrings.xml><?xml version="1.0" encoding="utf-8"?>
<sst xmlns="http://schemas.openxmlformats.org/spreadsheetml/2006/main" count="1126" uniqueCount="286">
  <si>
    <t>基礎・材料・共通部門</t>
  </si>
  <si>
    <t>部門</t>
  </si>
  <si>
    <t>電力・エネルギー部門</t>
  </si>
  <si>
    <t>支部</t>
  </si>
  <si>
    <t>電子・情報・システム部門</t>
  </si>
  <si>
    <t>産業応用部門</t>
  </si>
  <si>
    <t>北海道支部</t>
  </si>
  <si>
    <t>東北支部</t>
  </si>
  <si>
    <t>東京支部</t>
  </si>
  <si>
    <t>東海支部</t>
  </si>
  <si>
    <t>北陸支部</t>
  </si>
  <si>
    <t>関西支部</t>
  </si>
  <si>
    <t>中国支部</t>
  </si>
  <si>
    <t>四国支部</t>
  </si>
  <si>
    <t>九州支部</t>
  </si>
  <si>
    <r>
      <t>FAX</t>
    </r>
    <r>
      <rPr>
        <sz val="11"/>
        <rFont val="MS UI Gothic"/>
        <family val="3"/>
      </rPr>
      <t>番号</t>
    </r>
  </si>
  <si>
    <t>備考）　※は必要に応じて記入する項目</t>
  </si>
  <si>
    <t>　　　（ビル名等）</t>
  </si>
  <si>
    <t>センサ・マイクロマシン部門</t>
  </si>
  <si>
    <r>
      <rPr>
        <u val="single"/>
        <sz val="16"/>
        <rFont val="MS UI Gothic"/>
        <family val="3"/>
      </rPr>
      <t>上級会員（</t>
    </r>
    <r>
      <rPr>
        <u val="single"/>
        <sz val="16"/>
        <rFont val="Arial"/>
        <family val="2"/>
      </rPr>
      <t>Senior Member</t>
    </r>
    <r>
      <rPr>
        <u val="single"/>
        <sz val="16"/>
        <rFont val="MS UI Gothic"/>
        <family val="3"/>
      </rPr>
      <t>）申請書</t>
    </r>
  </si>
  <si>
    <r>
      <rPr>
        <sz val="11"/>
        <rFont val="MS UI Gothic"/>
        <family val="3"/>
      </rPr>
      <t>氏名（漢字）</t>
    </r>
  </si>
  <si>
    <r>
      <rPr>
        <sz val="11"/>
        <rFont val="MS UI Gothic"/>
        <family val="3"/>
      </rPr>
      <t>氏名（ふりがな）</t>
    </r>
  </si>
  <si>
    <r>
      <rPr>
        <sz val="11"/>
        <rFont val="MS UI Gothic"/>
        <family val="3"/>
      </rPr>
      <t>生年月日</t>
    </r>
  </si>
  <si>
    <r>
      <rPr>
        <sz val="11"/>
        <rFont val="MS UI Gothic"/>
        <family val="3"/>
      </rPr>
      <t>会員番号</t>
    </r>
  </si>
  <si>
    <r>
      <rPr>
        <sz val="11"/>
        <rFont val="MS UI Gothic"/>
        <family val="3"/>
      </rPr>
      <t>郵便番号</t>
    </r>
  </si>
  <si>
    <r>
      <rPr>
        <sz val="11"/>
        <rFont val="MS UI Gothic"/>
        <family val="3"/>
      </rPr>
      <t>〒</t>
    </r>
  </si>
  <si>
    <r>
      <rPr>
        <sz val="11"/>
        <rFont val="MS UI Gothic"/>
        <family val="3"/>
      </rPr>
      <t>住所</t>
    </r>
  </si>
  <si>
    <r>
      <rPr>
        <sz val="11"/>
        <rFont val="MS UI Gothic"/>
        <family val="3"/>
      </rPr>
      <t>　　　（ビル名等）</t>
    </r>
  </si>
  <si>
    <r>
      <rPr>
        <sz val="11"/>
        <rFont val="MS UI Gothic"/>
        <family val="3"/>
      </rPr>
      <t>勤務先</t>
    </r>
  </si>
  <si>
    <r>
      <rPr>
        <sz val="11"/>
        <rFont val="MS UI Gothic"/>
        <family val="3"/>
      </rPr>
      <t>所属</t>
    </r>
  </si>
  <si>
    <r>
      <rPr>
        <sz val="11"/>
        <rFont val="MS UI Gothic"/>
        <family val="3"/>
      </rPr>
      <t>役職</t>
    </r>
  </si>
  <si>
    <r>
      <rPr>
        <sz val="11"/>
        <rFont val="MS UI Gothic"/>
        <family val="3"/>
      </rPr>
      <t>電話番号</t>
    </r>
  </si>
  <si>
    <r>
      <t xml:space="preserve">e-mail </t>
    </r>
    <r>
      <rPr>
        <sz val="11"/>
        <rFont val="MS UI Gothic"/>
        <family val="3"/>
      </rPr>
      <t>アドレス</t>
    </r>
  </si>
  <si>
    <r>
      <rPr>
        <sz val="11"/>
        <rFont val="MS UI Gothic"/>
        <family val="3"/>
      </rPr>
      <t>所属部門</t>
    </r>
  </si>
  <si>
    <r>
      <rPr>
        <sz val="11"/>
        <rFont val="MS UI Gothic"/>
        <family val="3"/>
      </rPr>
      <t>所属支部</t>
    </r>
  </si>
  <si>
    <r>
      <rPr>
        <sz val="11"/>
        <rFont val="MS UI Gothic"/>
        <family val="3"/>
      </rPr>
      <t>推薦者
※</t>
    </r>
  </si>
  <si>
    <r>
      <rPr>
        <sz val="11"/>
        <rFont val="MS UI Gothic"/>
        <family val="3"/>
      </rPr>
      <t>氏名</t>
    </r>
  </si>
  <si>
    <t>申請先：</t>
  </si>
  <si>
    <r>
      <rPr>
        <sz val="11"/>
        <rFont val="MS UI Gothic"/>
        <family val="3"/>
      </rPr>
      <t>申請者
（認定証
送付先）</t>
    </r>
  </si>
  <si>
    <t>以上の住所は　自宅　・　勤務先　←どちらかに○をして下さい。</t>
  </si>
  <si>
    <r>
      <rPr>
        <sz val="11"/>
        <rFont val="MS UI Gothic"/>
        <family val="3"/>
      </rPr>
      <t xml:space="preserve">申請先（部門／支部）
</t>
    </r>
    <r>
      <rPr>
        <sz val="9"/>
        <rFont val="MS UI Gothic"/>
        <family val="3"/>
      </rPr>
      <t>申請の審査を希望する部門もしくは支部を一つだけご記入下さい。</t>
    </r>
  </si>
  <si>
    <r>
      <rPr>
        <sz val="11"/>
        <rFont val="MS UI Gothic"/>
        <family val="3"/>
      </rPr>
      <t xml:space="preserve">感謝状
送付先
※
</t>
    </r>
    <r>
      <rPr>
        <sz val="9"/>
        <rFont val="MS UI Gothic"/>
        <family val="3"/>
      </rPr>
      <t>（ご希望の方には勤務先の上長様へ感謝状を差し上げます。）</t>
    </r>
    <r>
      <rPr>
        <sz val="11"/>
        <rFont val="MS UI Gothic"/>
        <family val="3"/>
      </rPr>
      <t xml:space="preserve">
</t>
    </r>
  </si>
  <si>
    <r>
      <rPr>
        <sz val="11"/>
        <rFont val="MS UI Gothic"/>
        <family val="3"/>
      </rPr>
      <t>推薦書（</t>
    </r>
    <r>
      <rPr>
        <sz val="11"/>
        <rFont val="Arial"/>
        <family val="2"/>
      </rPr>
      <t>400</t>
    </r>
    <r>
      <rPr>
        <sz val="11"/>
        <rFont val="MS UI Gothic"/>
        <family val="3"/>
      </rPr>
      <t>字程度）</t>
    </r>
    <r>
      <rPr>
        <sz val="11"/>
        <rFont val="MS UI Gothic"/>
        <family val="3"/>
      </rPr>
      <t xml:space="preserve">※
</t>
    </r>
    <r>
      <rPr>
        <sz val="10"/>
        <rFont val="MS UI Gothic"/>
        <family val="3"/>
      </rPr>
      <t>特記すべき貢献事項があれば記入する。</t>
    </r>
    <r>
      <rPr>
        <sz val="11"/>
        <rFont val="MS UI Gothic"/>
        <family val="3"/>
      </rPr>
      <t xml:space="preserve">
</t>
    </r>
  </si>
  <si>
    <t>電気学会総務課</t>
  </si>
  <si>
    <t>住所</t>
  </si>
  <si>
    <t>西暦　　　　　　　　年　　　　月　　　　日</t>
  </si>
  <si>
    <t>senior@iee.or.jp</t>
  </si>
  <si>
    <r>
      <rPr>
        <sz val="11"/>
        <rFont val="MS UI Gothic"/>
        <family val="3"/>
      </rPr>
      <t>申請日</t>
    </r>
    <r>
      <rPr>
        <sz val="11"/>
        <rFont val="Arial"/>
        <family val="2"/>
      </rPr>
      <t xml:space="preserve"> </t>
    </r>
    <r>
      <rPr>
        <sz val="11"/>
        <rFont val="MS UI Gothic"/>
        <family val="3"/>
      </rPr>
      <t>：</t>
    </r>
    <r>
      <rPr>
        <sz val="11"/>
        <rFont val="Arial"/>
        <family val="2"/>
      </rPr>
      <t xml:space="preserve"> </t>
    </r>
    <r>
      <rPr>
        <sz val="11"/>
        <rFont val="MS UI Gothic"/>
        <family val="3"/>
      </rPr>
      <t>　　　年　　　月　　　日</t>
    </r>
  </si>
  <si>
    <r>
      <t>2023</t>
    </r>
    <r>
      <rPr>
        <sz val="9"/>
        <rFont val="游ゴシック"/>
        <family val="3"/>
      </rPr>
      <t>年7月24日</t>
    </r>
    <r>
      <rPr>
        <sz val="9"/>
        <rFont val="Arial"/>
        <family val="2"/>
      </rPr>
      <t xml:space="preserve"> Sheet2</t>
    </r>
    <r>
      <rPr>
        <sz val="9"/>
        <rFont val="游ゴシック"/>
        <family val="3"/>
      </rPr>
      <t>更新</t>
    </r>
  </si>
  <si>
    <t>様</t>
  </si>
  <si>
    <t>申請者</t>
  </si>
  <si>
    <t>評価総合点</t>
  </si>
  <si>
    <t>点</t>
  </si>
  <si>
    <t>回</t>
  </si>
  <si>
    <r>
      <t>記事作成に参加した回数(</t>
    </r>
    <r>
      <rPr>
        <sz val="11"/>
        <rFont val="MS UI Gothic"/>
        <family val="3"/>
      </rPr>
      <t>0.5</t>
    </r>
    <r>
      <rPr>
        <sz val="11"/>
        <rFont val="MS UI Gothic"/>
        <family val="3"/>
      </rPr>
      <t>)</t>
    </r>
  </si>
  <si>
    <t>インタビュー・座談会・見学記事</t>
  </si>
  <si>
    <t>学会誌記事協力</t>
  </si>
  <si>
    <t>著者(1)</t>
  </si>
  <si>
    <t>解説記事執筆</t>
  </si>
  <si>
    <t>解説記事</t>
  </si>
  <si>
    <t>論文掲載</t>
  </si>
  <si>
    <t>論文</t>
  </si>
  <si>
    <t>発表者(0.4)</t>
  </si>
  <si>
    <t>著者(0.2)</t>
  </si>
  <si>
    <t>研究会発表</t>
  </si>
  <si>
    <t>研究会</t>
  </si>
  <si>
    <r>
      <t>実際に活動した回数(0.</t>
    </r>
    <r>
      <rPr>
        <sz val="11"/>
        <rFont val="MS UI Gothic"/>
        <family val="3"/>
      </rPr>
      <t>2</t>
    </r>
    <r>
      <rPr>
        <sz val="11"/>
        <rFont val="MS UI Gothic"/>
        <family val="3"/>
      </rPr>
      <t>)</t>
    </r>
  </si>
  <si>
    <t>指導・講演・支援</t>
  </si>
  <si>
    <t>ＩＥＥＪプロ</t>
  </si>
  <si>
    <t>講師をつとめた回数(0.2)</t>
  </si>
  <si>
    <t>講演会での講演</t>
  </si>
  <si>
    <t>シンポジウム投稿</t>
  </si>
  <si>
    <t>技術会合</t>
  </si>
  <si>
    <t>論文発表</t>
  </si>
  <si>
    <t>支部連合大会</t>
  </si>
  <si>
    <t>部門大会</t>
  </si>
  <si>
    <r>
      <t>発表者(</t>
    </r>
    <r>
      <rPr>
        <sz val="11"/>
        <rFont val="MS UI Gothic"/>
        <family val="3"/>
      </rPr>
      <t>0.4</t>
    </r>
    <r>
      <rPr>
        <sz val="11"/>
        <rFont val="MS UI Gothic"/>
        <family val="3"/>
      </rPr>
      <t>)</t>
    </r>
  </si>
  <si>
    <r>
      <t>著者(</t>
    </r>
    <r>
      <rPr>
        <sz val="11"/>
        <rFont val="MS UI Gothic"/>
        <family val="3"/>
      </rPr>
      <t>0.2</t>
    </r>
    <r>
      <rPr>
        <sz val="11"/>
        <rFont val="MS UI Gothic"/>
        <family val="3"/>
      </rPr>
      <t>)</t>
    </r>
  </si>
  <si>
    <t>全国大会</t>
  </si>
  <si>
    <t>(2)学会諸活動の参加による貢献</t>
  </si>
  <si>
    <t>閲読した冊数（2）</t>
  </si>
  <si>
    <t>出版原稿の閲読</t>
  </si>
  <si>
    <t>企画に携わった回数(6)</t>
  </si>
  <si>
    <t>出版物の企画</t>
  </si>
  <si>
    <t>冊</t>
  </si>
  <si>
    <t>売り上げ冊数(1)／1,000冊</t>
  </si>
  <si>
    <t>執筆を行った冊数(6)</t>
  </si>
  <si>
    <t>技術啓発書執筆</t>
  </si>
  <si>
    <r>
      <t>売り上げ冊数(1)／</t>
    </r>
    <r>
      <rPr>
        <sz val="11"/>
        <rFont val="MS UI Gothic"/>
        <family val="3"/>
      </rPr>
      <t>1,000</t>
    </r>
    <r>
      <rPr>
        <sz val="11"/>
        <rFont val="MS UI Gothic"/>
        <family val="3"/>
      </rPr>
      <t>冊</t>
    </r>
  </si>
  <si>
    <r>
      <t>執筆を行った冊数(</t>
    </r>
    <r>
      <rPr>
        <sz val="11"/>
        <rFont val="MS UI Gothic"/>
        <family val="3"/>
      </rPr>
      <t>6</t>
    </r>
    <r>
      <rPr>
        <sz val="11"/>
        <rFont val="MS UI Gothic"/>
        <family val="3"/>
      </rPr>
      <t>)</t>
    </r>
  </si>
  <si>
    <t>教科書・工学専門書執筆</t>
  </si>
  <si>
    <t>件</t>
  </si>
  <si>
    <t>査読した論文数(1)</t>
  </si>
  <si>
    <t>投稿論文の査読</t>
  </si>
  <si>
    <t>執筆分担者(2)</t>
  </si>
  <si>
    <r>
      <t>編主任(</t>
    </r>
    <r>
      <rPr>
        <sz val="11"/>
        <rFont val="MS UI Gothic"/>
        <family val="3"/>
      </rPr>
      <t>3)</t>
    </r>
  </si>
  <si>
    <t>幹事(4)</t>
  </si>
  <si>
    <r>
      <t>幹事長(</t>
    </r>
    <r>
      <rPr>
        <sz val="11"/>
        <rFont val="MS UI Gothic"/>
        <family val="3"/>
      </rPr>
      <t>5)</t>
    </r>
  </si>
  <si>
    <t>委員長(6)</t>
  </si>
  <si>
    <t>電気工学ハンドブック改版委員会</t>
  </si>
  <si>
    <t>その他</t>
  </si>
  <si>
    <t>電気規格調査会
代表委員(2)</t>
  </si>
  <si>
    <t>経営企画委員会</t>
  </si>
  <si>
    <t>幹事補佐(3)</t>
  </si>
  <si>
    <t>委員(2)</t>
  </si>
  <si>
    <t>JIS制定・改訂委員会</t>
  </si>
  <si>
    <t>IEC国内委員会</t>
  </si>
  <si>
    <t>標準特別委員会</t>
  </si>
  <si>
    <t>標準化委員会</t>
  </si>
  <si>
    <r>
      <t>2号委員</t>
    </r>
    <r>
      <rPr>
        <sz val="11"/>
        <rFont val="MS UI Gothic"/>
        <family val="3"/>
      </rPr>
      <t>(2)</t>
    </r>
  </si>
  <si>
    <t>回</t>
  </si>
  <si>
    <t>点</t>
  </si>
  <si>
    <t>幹事(4)</t>
  </si>
  <si>
    <r>
      <t>1号委員</t>
    </r>
    <r>
      <rPr>
        <sz val="11"/>
        <rFont val="MS UI Gothic"/>
        <family val="3"/>
      </rPr>
      <t>(2)</t>
    </r>
  </si>
  <si>
    <t>副委員長(4)</t>
  </si>
  <si>
    <t>委員長(6)</t>
  </si>
  <si>
    <t xml:space="preserve">部会 </t>
  </si>
  <si>
    <t>政策委員会</t>
  </si>
  <si>
    <t>理事(4)</t>
  </si>
  <si>
    <t>副会長(6)</t>
  </si>
  <si>
    <r>
      <t>会長(</t>
    </r>
    <r>
      <rPr>
        <sz val="11"/>
        <rFont val="MS UI Gothic"/>
        <family val="3"/>
      </rPr>
      <t>8)</t>
    </r>
  </si>
  <si>
    <t>規格役員会</t>
  </si>
  <si>
    <r>
      <t>3号委員</t>
    </r>
    <r>
      <rPr>
        <sz val="11"/>
        <rFont val="MS UI Gothic"/>
        <family val="3"/>
      </rPr>
      <t>(1)</t>
    </r>
  </si>
  <si>
    <r>
      <t>2号委員</t>
    </r>
    <r>
      <rPr>
        <sz val="11"/>
        <rFont val="MS UI Gothic"/>
        <family val="3"/>
      </rPr>
      <t>(1)</t>
    </r>
  </si>
  <si>
    <r>
      <t>1号委員</t>
    </r>
    <r>
      <rPr>
        <sz val="11"/>
        <rFont val="MS UI Gothic"/>
        <family val="3"/>
      </rPr>
      <t>(1)</t>
    </r>
  </si>
  <si>
    <t>電気規格委員総会</t>
  </si>
  <si>
    <t>規格</t>
  </si>
  <si>
    <t>2号委員(2)</t>
  </si>
  <si>
    <t>副委員長(4)</t>
  </si>
  <si>
    <t>新進会員活動委員会</t>
  </si>
  <si>
    <t>社会連携委員会</t>
  </si>
  <si>
    <t>第1号委員(2)</t>
  </si>
  <si>
    <t>副委員長(4)</t>
  </si>
  <si>
    <t>倫理委員会</t>
  </si>
  <si>
    <t>審査員(4)</t>
  </si>
  <si>
    <t>審査長(6)</t>
  </si>
  <si>
    <t>JABEE審査</t>
  </si>
  <si>
    <t>委員(2)</t>
  </si>
  <si>
    <t>副部会長(2)</t>
  </si>
  <si>
    <t>部会長(6)</t>
  </si>
  <si>
    <t>　教育支援部会</t>
  </si>
  <si>
    <t>　ＣＰＤ部会</t>
  </si>
  <si>
    <t>　ＪＡＢＥＥ部会</t>
  </si>
  <si>
    <t>1号委員(2)</t>
  </si>
  <si>
    <t>副委員長(4)</t>
  </si>
  <si>
    <t>技術者教育委員会</t>
  </si>
  <si>
    <t>主査(6)</t>
  </si>
  <si>
    <t>技術者教育認定制度検討委員会WG</t>
  </si>
  <si>
    <t>技術者教育認定制度検討委員会</t>
  </si>
  <si>
    <t>電気広報特別委員会</t>
  </si>
  <si>
    <t>ホームページ運用委員会</t>
  </si>
  <si>
    <t>顕彰選考小委員会</t>
  </si>
  <si>
    <t>顕彰委員会</t>
  </si>
  <si>
    <t>総務</t>
  </si>
  <si>
    <t>(1)学会諸活動の支援による貢献</t>
  </si>
  <si>
    <t>副主査(4)</t>
  </si>
  <si>
    <t>教科書・専門書部会</t>
  </si>
  <si>
    <t>技術啓発書部会</t>
  </si>
  <si>
    <t>出版事業委員会</t>
  </si>
  <si>
    <t>編修専門（第1～第5）部会</t>
  </si>
  <si>
    <r>
      <t>編修幹事グループ(</t>
    </r>
    <r>
      <rPr>
        <sz val="11"/>
        <rFont val="MS UI Gothic"/>
        <family val="3"/>
      </rPr>
      <t>6</t>
    </r>
    <r>
      <rPr>
        <sz val="11"/>
        <rFont val="MS UI Gothic"/>
        <family val="3"/>
      </rPr>
      <t>)</t>
    </r>
  </si>
  <si>
    <t>編修委員会</t>
  </si>
  <si>
    <t>編修</t>
  </si>
  <si>
    <r>
      <t>主査(</t>
    </r>
    <r>
      <rPr>
        <sz val="11"/>
        <rFont val="MS UI Gothic"/>
        <family val="3"/>
      </rPr>
      <t>4</t>
    </r>
    <r>
      <rPr>
        <sz val="11"/>
        <rFont val="MS UI Gothic"/>
        <family val="3"/>
      </rPr>
      <t>)</t>
    </r>
  </si>
  <si>
    <t>各種国際会議/実行委員会</t>
  </si>
  <si>
    <t>幹事補佐(3)</t>
  </si>
  <si>
    <t>特別調査専門委員会</t>
  </si>
  <si>
    <t>第1号委員(2)</t>
  </si>
  <si>
    <t>特別技術委員会</t>
  </si>
  <si>
    <t>特別研究グループ</t>
  </si>
  <si>
    <t>公開シンポジウム実行委員会</t>
  </si>
  <si>
    <t>男女共同参画推進特別委員会</t>
  </si>
  <si>
    <t>電磁界生体影響問題調査特別無委員会</t>
  </si>
  <si>
    <t>研究提案推進委員会</t>
  </si>
  <si>
    <t>ICEE日本委員会</t>
  </si>
  <si>
    <r>
      <t>2号委員</t>
    </r>
    <r>
      <rPr>
        <sz val="11"/>
        <rFont val="MS UI Gothic"/>
        <family val="3"/>
      </rPr>
      <t>(1)</t>
    </r>
  </si>
  <si>
    <r>
      <t>1号委員</t>
    </r>
    <r>
      <rPr>
        <sz val="11"/>
        <rFont val="MS UI Gothic"/>
        <family val="3"/>
      </rPr>
      <t>(2)</t>
    </r>
  </si>
  <si>
    <t>国際活動委員会</t>
  </si>
  <si>
    <t>座長(1)</t>
  </si>
  <si>
    <t>　一般講演</t>
  </si>
  <si>
    <t>講師(1)</t>
  </si>
  <si>
    <t>　シンポジウム</t>
  </si>
  <si>
    <t>回</t>
  </si>
  <si>
    <t>　全国大会グループ委員会</t>
  </si>
  <si>
    <t>　全国大会論文委員会</t>
  </si>
  <si>
    <r>
      <t>顧問(</t>
    </r>
    <r>
      <rPr>
        <sz val="11"/>
        <rFont val="MS UI Gothic"/>
        <family val="3"/>
      </rPr>
      <t>3</t>
    </r>
    <r>
      <rPr>
        <sz val="11"/>
        <rFont val="MS UI Gothic"/>
        <family val="3"/>
      </rPr>
      <t>)</t>
    </r>
  </si>
  <si>
    <t>　全国大会実行委員会</t>
  </si>
  <si>
    <r>
      <t>委員(</t>
    </r>
    <r>
      <rPr>
        <sz val="11"/>
        <rFont val="MS UI Gothic"/>
        <family val="3"/>
      </rPr>
      <t>2)</t>
    </r>
  </si>
  <si>
    <t>　全国大会委員会小委員会</t>
  </si>
  <si>
    <t>　全国大会委員会幹事会</t>
  </si>
  <si>
    <r>
      <t>委員(</t>
    </r>
    <r>
      <rPr>
        <sz val="11"/>
        <rFont val="MS UI Gothic"/>
        <family val="3"/>
      </rPr>
      <t>4)</t>
    </r>
  </si>
  <si>
    <t>全国大会委員会</t>
  </si>
  <si>
    <t>調査</t>
  </si>
  <si>
    <t>支部代表委員(2)</t>
  </si>
  <si>
    <t>広報委員会</t>
  </si>
  <si>
    <t>1号委員(2)</t>
  </si>
  <si>
    <r>
      <t>座長(</t>
    </r>
    <r>
      <rPr>
        <sz val="11"/>
        <rFont val="MS UI Gothic"/>
        <family val="3"/>
      </rPr>
      <t>1)</t>
    </r>
  </si>
  <si>
    <t>一般講演</t>
  </si>
  <si>
    <t>座長(2)</t>
  </si>
  <si>
    <t>世話人(2)</t>
  </si>
  <si>
    <t>講師(2)</t>
  </si>
  <si>
    <t>パネリスト(2)</t>
  </si>
  <si>
    <t>シンポジウム</t>
  </si>
  <si>
    <t>実行委員会</t>
  </si>
  <si>
    <t>2号代議員(4)</t>
  </si>
  <si>
    <t>2号代議員</t>
  </si>
  <si>
    <t>支部代表(2)</t>
  </si>
  <si>
    <t>有識者会議</t>
  </si>
  <si>
    <t>評議会メンバー</t>
  </si>
  <si>
    <t>推進員(4)</t>
  </si>
  <si>
    <t>学会活動推進員</t>
  </si>
  <si>
    <t>世話人(4)</t>
  </si>
  <si>
    <t>セミナー</t>
  </si>
  <si>
    <r>
      <t>幹事補佐(</t>
    </r>
    <r>
      <rPr>
        <sz val="11"/>
        <rFont val="MS UI Gothic"/>
        <family val="3"/>
      </rPr>
      <t>3</t>
    </r>
    <r>
      <rPr>
        <sz val="11"/>
        <rFont val="MS UI Gothic"/>
        <family val="3"/>
      </rPr>
      <t>)</t>
    </r>
  </si>
  <si>
    <t>見学会</t>
  </si>
  <si>
    <t>講演会</t>
  </si>
  <si>
    <r>
      <t>講師(</t>
    </r>
    <r>
      <rPr>
        <sz val="11"/>
        <rFont val="MS UI Gothic"/>
        <family val="3"/>
      </rPr>
      <t>2)</t>
    </r>
  </si>
  <si>
    <t>講習会</t>
  </si>
  <si>
    <t>監事(4)</t>
  </si>
  <si>
    <r>
      <t>会計幹事(</t>
    </r>
    <r>
      <rPr>
        <sz val="11"/>
        <rFont val="MS UI Gothic"/>
        <family val="3"/>
      </rPr>
      <t>6</t>
    </r>
    <r>
      <rPr>
        <sz val="11"/>
        <rFont val="MS UI Gothic"/>
        <family val="3"/>
      </rPr>
      <t>)</t>
    </r>
  </si>
  <si>
    <t>支所役員(4)</t>
  </si>
  <si>
    <r>
      <t>支所長(</t>
    </r>
    <r>
      <rPr>
        <sz val="11"/>
        <rFont val="MS UI Gothic"/>
        <family val="3"/>
      </rPr>
      <t>5</t>
    </r>
    <r>
      <rPr>
        <sz val="11"/>
        <rFont val="MS UI Gothic"/>
        <family val="3"/>
      </rPr>
      <t>)</t>
    </r>
  </si>
  <si>
    <t>協議員(4)</t>
  </si>
  <si>
    <r>
      <t>総務企画幹事(</t>
    </r>
    <r>
      <rPr>
        <sz val="11"/>
        <rFont val="MS UI Gothic"/>
        <family val="3"/>
      </rPr>
      <t>6</t>
    </r>
    <r>
      <rPr>
        <sz val="11"/>
        <rFont val="MS UI Gothic"/>
        <family val="3"/>
      </rPr>
      <t>)</t>
    </r>
  </si>
  <si>
    <t>支部長(8)</t>
  </si>
  <si>
    <t>支部役員</t>
  </si>
  <si>
    <t>支部</t>
  </si>
  <si>
    <t>部門代表委員(2)</t>
  </si>
  <si>
    <t>経営企画委員会</t>
  </si>
  <si>
    <t>部門代表(2)</t>
  </si>
  <si>
    <t>委員(2)</t>
  </si>
  <si>
    <t>総合研究会実行委員会</t>
  </si>
  <si>
    <r>
      <t>副主査(</t>
    </r>
    <r>
      <rPr>
        <sz val="11"/>
        <rFont val="MS UI Gothic"/>
        <family val="3"/>
      </rPr>
      <t>5</t>
    </r>
    <r>
      <rPr>
        <sz val="11"/>
        <rFont val="MS UI Gothic"/>
        <family val="3"/>
      </rPr>
      <t>)</t>
    </r>
  </si>
  <si>
    <t>論文委員会</t>
  </si>
  <si>
    <t>部門編修委員会</t>
  </si>
  <si>
    <t>副委員長(4)</t>
  </si>
  <si>
    <t>　　　特別専門委員会</t>
  </si>
  <si>
    <t>　　　協同研究委員会</t>
  </si>
  <si>
    <t>　　　研究専門委員会</t>
  </si>
  <si>
    <t>協力者(1)</t>
  </si>
  <si>
    <t>　　　調査専門委員会</t>
  </si>
  <si>
    <r>
      <t>2号委員</t>
    </r>
    <r>
      <rPr>
        <sz val="11"/>
        <rFont val="MS UI Gothic"/>
        <family val="3"/>
      </rPr>
      <t>(2)</t>
    </r>
  </si>
  <si>
    <t>技術委員会</t>
  </si>
  <si>
    <t>部門研究調査運営委員会</t>
  </si>
  <si>
    <t>座長(1)</t>
  </si>
  <si>
    <t>　　一般講演</t>
  </si>
  <si>
    <t>　　シンポジウム</t>
  </si>
  <si>
    <r>
      <t>副委員長(</t>
    </r>
    <r>
      <rPr>
        <sz val="11"/>
        <rFont val="MS UI Gothic"/>
        <family val="3"/>
      </rPr>
      <t>4</t>
    </r>
    <r>
      <rPr>
        <sz val="11"/>
        <rFont val="MS UI Gothic"/>
        <family val="3"/>
      </rPr>
      <t>)</t>
    </r>
  </si>
  <si>
    <t>　　大会論文委員会</t>
  </si>
  <si>
    <t>　　大会現地実行委員会</t>
  </si>
  <si>
    <t>　　大会実行委員会</t>
  </si>
  <si>
    <r>
      <t>委員長(</t>
    </r>
    <r>
      <rPr>
        <sz val="11"/>
        <rFont val="MS UI Gothic"/>
        <family val="3"/>
      </rPr>
      <t>6)</t>
    </r>
  </si>
  <si>
    <t>部門大会委員会</t>
  </si>
  <si>
    <t>研究調査担当(6)</t>
  </si>
  <si>
    <r>
      <t>編修長(</t>
    </r>
    <r>
      <rPr>
        <sz val="11"/>
        <rFont val="MS UI Gothic"/>
        <family val="3"/>
      </rPr>
      <t>7</t>
    </r>
    <r>
      <rPr>
        <sz val="11"/>
        <rFont val="MS UI Gothic"/>
        <family val="3"/>
      </rPr>
      <t>)</t>
    </r>
  </si>
  <si>
    <r>
      <t>委員(</t>
    </r>
    <r>
      <rPr>
        <sz val="11"/>
        <rFont val="MS UI Gothic"/>
        <family val="3"/>
      </rPr>
      <t>3</t>
    </r>
    <r>
      <rPr>
        <sz val="11"/>
        <rFont val="MS UI Gothic"/>
        <family val="3"/>
      </rPr>
      <t>)</t>
    </r>
  </si>
  <si>
    <t>編修担当(6)</t>
  </si>
  <si>
    <r>
      <t>次期部門長(</t>
    </r>
    <r>
      <rPr>
        <sz val="11"/>
        <rFont val="MS UI Gothic"/>
        <family val="3"/>
      </rPr>
      <t>7</t>
    </r>
    <r>
      <rPr>
        <sz val="11"/>
        <rFont val="MS UI Gothic"/>
        <family val="3"/>
      </rPr>
      <t>)</t>
    </r>
  </si>
  <si>
    <r>
      <t>監事(</t>
    </r>
    <r>
      <rPr>
        <sz val="11"/>
        <rFont val="MS UI Gothic"/>
        <family val="3"/>
      </rPr>
      <t>5</t>
    </r>
    <r>
      <rPr>
        <sz val="11"/>
        <rFont val="MS UI Gothic"/>
        <family val="3"/>
      </rPr>
      <t>)</t>
    </r>
  </si>
  <si>
    <t>会計担当(6)</t>
  </si>
  <si>
    <r>
      <t>その他担当(</t>
    </r>
    <r>
      <rPr>
        <sz val="11"/>
        <rFont val="MS UI Gothic"/>
        <family val="3"/>
      </rPr>
      <t>6</t>
    </r>
    <r>
      <rPr>
        <sz val="11"/>
        <rFont val="MS UI Gothic"/>
        <family val="3"/>
      </rPr>
      <t>)</t>
    </r>
  </si>
  <si>
    <t>総務企画担当(6)</t>
  </si>
  <si>
    <r>
      <t>副部門長(</t>
    </r>
    <r>
      <rPr>
        <sz val="11"/>
        <rFont val="MS UI Gothic"/>
        <family val="3"/>
      </rPr>
      <t>7</t>
    </r>
    <r>
      <rPr>
        <sz val="11"/>
        <rFont val="MS UI Gothic"/>
        <family val="3"/>
      </rPr>
      <t>)</t>
    </r>
  </si>
  <si>
    <t>部門長(8)</t>
  </si>
  <si>
    <t>部門役員会</t>
  </si>
  <si>
    <t>部門</t>
  </si>
  <si>
    <t>事業維持員代表(2)</t>
  </si>
  <si>
    <t>本部代表(2)</t>
  </si>
  <si>
    <t>評議会</t>
  </si>
  <si>
    <r>
      <t>研究調査理事(</t>
    </r>
    <r>
      <rPr>
        <sz val="11"/>
        <rFont val="MS UI Gothic"/>
        <family val="3"/>
      </rPr>
      <t>8</t>
    </r>
    <r>
      <rPr>
        <sz val="11"/>
        <rFont val="MS UI Gothic"/>
        <family val="3"/>
      </rPr>
      <t>)</t>
    </r>
  </si>
  <si>
    <r>
      <t>編修出版理事(</t>
    </r>
    <r>
      <rPr>
        <sz val="11"/>
        <rFont val="MS UI Gothic"/>
        <family val="3"/>
      </rPr>
      <t>8</t>
    </r>
    <r>
      <rPr>
        <sz val="11"/>
        <rFont val="MS UI Gothic"/>
        <family val="3"/>
      </rPr>
      <t>)</t>
    </r>
  </si>
  <si>
    <r>
      <t>財務会計理事(</t>
    </r>
    <r>
      <rPr>
        <sz val="11"/>
        <rFont val="MS UI Gothic"/>
        <family val="3"/>
      </rPr>
      <t>8</t>
    </r>
    <r>
      <rPr>
        <sz val="11"/>
        <rFont val="MS UI Gothic"/>
        <family val="3"/>
      </rPr>
      <t>)</t>
    </r>
  </si>
  <si>
    <t>監事（8）</t>
  </si>
  <si>
    <t>総務企画理事(8)</t>
  </si>
  <si>
    <t>副会長(8)</t>
  </si>
  <si>
    <t>会長代理(8)</t>
  </si>
  <si>
    <t>会長(8)</t>
  </si>
  <si>
    <t>理事会</t>
  </si>
  <si>
    <t>本部</t>
  </si>
  <si>
    <t>備　      考</t>
  </si>
  <si>
    <t>評価項目</t>
  </si>
  <si>
    <t>活動項目</t>
  </si>
  <si>
    <t>区　分</t>
  </si>
  <si>
    <t>黄色のセルの部分に回数を入力すると、点数が自動計算されます。</t>
  </si>
  <si>
    <t>年</t>
  </si>
  <si>
    <r>
      <t>在会年数(</t>
    </r>
    <r>
      <rPr>
        <sz val="11"/>
        <rFont val="MS UI Gothic"/>
        <family val="3"/>
      </rPr>
      <t>0.5</t>
    </r>
    <r>
      <rPr>
        <sz val="11"/>
        <rFont val="MS UI Gothic"/>
        <family val="3"/>
      </rPr>
      <t>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</si>
</sst>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6">
    <font>
      <sz val="11"/>
      <name val="MS UI Gothic"/>
      <family val="3"/>
    </font>
    <font>
      <sz val="11"/>
      <name val="Century"/>
      <family val="1"/>
    </font>
    <font>
      <sz val="6"/>
      <name val="MS UI Gothic"/>
      <family val="3"/>
    </font>
    <font>
      <u val="single"/>
      <sz val="16"/>
      <name val="MS UI Gothic"/>
      <family val="3"/>
    </font>
    <font>
      <u val="single"/>
      <sz val="11"/>
      <name val="Century"/>
      <family val="1"/>
    </font>
    <font>
      <sz val="14"/>
      <name val="Century"/>
      <family val="1"/>
    </font>
    <font>
      <u val="single"/>
      <sz val="11"/>
      <color indexed="12"/>
      <name val="MS UI Gothic"/>
      <family val="3"/>
    </font>
    <font>
      <u val="single"/>
      <sz val="11"/>
      <color indexed="36"/>
      <name val="MS UI Gothic"/>
      <family val="3"/>
    </font>
    <font>
      <sz val="10"/>
      <name val="MS UI Gothic"/>
      <family val="3"/>
    </font>
    <font>
      <b/>
      <sz val="9"/>
      <name val="ＭＳ Ｐゴシック"/>
      <family val="3"/>
    </font>
    <font>
      <sz val="11"/>
      <name val="Arial"/>
      <family val="2"/>
    </font>
    <font>
      <u val="single"/>
      <sz val="16"/>
      <name val="Arial"/>
      <family val="2"/>
    </font>
    <font>
      <sz val="14"/>
      <name val="Arial"/>
      <family val="2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"/>
      <name val="Arial"/>
      <family val="2"/>
    </font>
    <font>
      <sz val="9"/>
      <name val="游ゴシック"/>
      <family val="3"/>
    </font>
    <font>
      <sz val="11"/>
      <color indexed="8"/>
      <name val="MS UI Gothic"/>
      <family val="3"/>
    </font>
    <font>
      <sz val="11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1"/>
      <color indexed="9"/>
      <name val="MS UI Gothic"/>
      <family val="3"/>
    </font>
    <font>
      <sz val="11"/>
      <color indexed="60"/>
      <name val="MS UI Gothic"/>
      <family val="3"/>
    </font>
    <font>
      <sz val="11"/>
      <color indexed="52"/>
      <name val="MS UI Gothic"/>
      <family val="3"/>
    </font>
    <font>
      <sz val="11"/>
      <color indexed="20"/>
      <name val="MS UI Gothic"/>
      <family val="3"/>
    </font>
    <font>
      <b/>
      <sz val="11"/>
      <color indexed="52"/>
      <name val="MS UI Gothic"/>
      <family val="3"/>
    </font>
    <font>
      <sz val="11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1"/>
      <color indexed="8"/>
      <name val="MS UI Gothic"/>
      <family val="3"/>
    </font>
    <font>
      <b/>
      <sz val="11"/>
      <color indexed="63"/>
      <name val="MS UI Gothic"/>
      <family val="3"/>
    </font>
    <font>
      <i/>
      <sz val="11"/>
      <color indexed="23"/>
      <name val="MS UI Gothic"/>
      <family val="3"/>
    </font>
    <font>
      <sz val="11"/>
      <color indexed="62"/>
      <name val="MS UI Gothic"/>
      <family val="3"/>
    </font>
    <font>
      <sz val="11"/>
      <color indexed="17"/>
      <name val="MS UI Gothic"/>
      <family val="3"/>
    </font>
    <font>
      <b/>
      <u val="single"/>
      <sz val="11"/>
      <name val="MS UI Gothic"/>
      <family val="3"/>
    </font>
    <font>
      <b/>
      <sz val="11"/>
      <name val="MS UI Gothic"/>
      <family val="3"/>
    </font>
    <font>
      <sz val="11"/>
      <color theme="1"/>
      <name val="MS UI Gothic"/>
      <family val="3"/>
    </font>
    <font>
      <sz val="11"/>
      <color theme="0"/>
      <name val="MS UI Gothic"/>
      <family val="3"/>
    </font>
    <font>
      <b/>
      <sz val="18"/>
      <color theme="3"/>
      <name val="Cambria"/>
      <family val="3"/>
    </font>
    <font>
      <b/>
      <sz val="11"/>
      <color theme="0"/>
      <name val="MS UI Gothic"/>
      <family val="3"/>
    </font>
    <font>
      <sz val="11"/>
      <color rgb="FF9C6500"/>
      <name val="MS UI Gothic"/>
      <family val="3"/>
    </font>
    <font>
      <sz val="11"/>
      <color rgb="FFFA7D00"/>
      <name val="MS UI Gothic"/>
      <family val="3"/>
    </font>
    <font>
      <sz val="11"/>
      <color rgb="FF9C0006"/>
      <name val="MS UI Gothic"/>
      <family val="3"/>
    </font>
    <font>
      <b/>
      <sz val="11"/>
      <color rgb="FFFA7D00"/>
      <name val="MS UI Gothic"/>
      <family val="3"/>
    </font>
    <font>
      <sz val="11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1"/>
      <color theme="1"/>
      <name val="MS UI Gothic"/>
      <family val="3"/>
    </font>
    <font>
      <b/>
      <sz val="11"/>
      <color rgb="FF3F3F3F"/>
      <name val="MS UI Gothic"/>
      <family val="3"/>
    </font>
    <font>
      <i/>
      <sz val="11"/>
      <color rgb="FF7F7F7F"/>
      <name val="MS UI Gothic"/>
      <family val="3"/>
    </font>
    <font>
      <sz val="11"/>
      <color rgb="FF3F3F76"/>
      <name val="MS UI Gothic"/>
      <family val="3"/>
    </font>
    <font>
      <sz val="11"/>
      <color rgb="FF006100"/>
      <name val="MS UI Gothic"/>
      <family val="3"/>
    </font>
    <font>
      <b/>
      <sz val="8"/>
      <name val="MS UI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33" borderId="13" xfId="0" applyFont="1" applyFill="1" applyBorder="1" applyAlignment="1" applyProtection="1">
      <alignment horizontal="left" vertical="center"/>
      <protection locked="0"/>
    </xf>
    <xf numFmtId="0" fontId="10" fillId="0" borderId="11" xfId="0" applyFont="1" applyBorder="1" applyAlignment="1">
      <alignment vertical="center"/>
    </xf>
    <xf numFmtId="0" fontId="10" fillId="33" borderId="14" xfId="0" applyFont="1" applyFill="1" applyBorder="1" applyAlignment="1" applyProtection="1">
      <alignment horizontal="left" vertical="center"/>
      <protection locked="0"/>
    </xf>
    <xf numFmtId="0" fontId="10" fillId="0" borderId="15" xfId="0" applyFont="1" applyBorder="1" applyAlignment="1">
      <alignment vertical="center"/>
    </xf>
    <xf numFmtId="0" fontId="10" fillId="33" borderId="16" xfId="0" applyFont="1" applyFill="1" applyBorder="1" applyAlignment="1" applyProtection="1">
      <alignment horizontal="left" vertical="center"/>
      <protection locked="0"/>
    </xf>
    <xf numFmtId="0" fontId="10" fillId="0" borderId="17" xfId="0" applyFont="1" applyBorder="1" applyAlignment="1">
      <alignment vertical="center"/>
    </xf>
    <xf numFmtId="0" fontId="10" fillId="33" borderId="18" xfId="0" applyFont="1" applyFill="1" applyBorder="1" applyAlignment="1" applyProtection="1">
      <alignment horizontal="left" vertical="center"/>
      <protection locked="0"/>
    </xf>
    <xf numFmtId="0" fontId="10" fillId="0" borderId="19" xfId="0" applyFont="1" applyBorder="1" applyAlignment="1">
      <alignment vertical="center"/>
    </xf>
    <xf numFmtId="0" fontId="10" fillId="33" borderId="20" xfId="0" applyFont="1" applyFill="1" applyBorder="1" applyAlignment="1" applyProtection="1">
      <alignment horizontal="left" vertical="center"/>
      <protection locked="0"/>
    </xf>
    <xf numFmtId="0" fontId="10" fillId="33" borderId="21" xfId="0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vertical="center"/>
    </xf>
    <xf numFmtId="0" fontId="10" fillId="33" borderId="23" xfId="0" applyFont="1" applyFill="1" applyBorder="1" applyAlignment="1" applyProtection="1">
      <alignment horizontal="left" vertical="center"/>
      <protection locked="0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6" fillId="0" borderId="0" xfId="43" applyAlignment="1" applyProtection="1">
      <alignment vertical="center"/>
      <protection/>
    </xf>
    <xf numFmtId="0" fontId="14" fillId="34" borderId="14" xfId="0" applyFont="1" applyFill="1" applyBorder="1" applyAlignment="1" applyProtection="1">
      <alignment horizontal="left" vertical="center"/>
      <protection locked="0"/>
    </xf>
    <xf numFmtId="0" fontId="13" fillId="33" borderId="21" xfId="0" applyFont="1" applyFill="1" applyBorder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horizontal="left" vertical="center"/>
      <protection locked="0"/>
    </xf>
    <xf numFmtId="0" fontId="16" fillId="0" borderId="0" xfId="0" applyFont="1" applyBorder="1" applyAlignment="1">
      <alignment vertical="center"/>
    </xf>
    <xf numFmtId="0" fontId="10" fillId="33" borderId="0" xfId="0" applyFont="1" applyFill="1" applyAlignment="1" applyProtection="1">
      <alignment horizontal="right" vertical="center"/>
      <protection locked="0"/>
    </xf>
    <xf numFmtId="0" fontId="17" fillId="0" borderId="0" xfId="0" applyFont="1" applyAlignment="1">
      <alignment horizontal="right" vertical="center"/>
    </xf>
    <xf numFmtId="0" fontId="10" fillId="0" borderId="26" xfId="0" applyFont="1" applyBorder="1" applyAlignment="1">
      <alignment vertical="center" wrapText="1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30" xfId="0" applyBorder="1" applyAlignment="1">
      <alignment horizontal="right" vertical="center"/>
    </xf>
    <xf numFmtId="0" fontId="0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" fillId="35" borderId="21" xfId="0" applyFont="1" applyFill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1" xfId="0" applyFont="1" applyBorder="1" applyAlignment="1" applyProtection="1">
      <alignment horizontal="left" vertical="top" wrapText="1"/>
      <protection locked="0"/>
    </xf>
    <xf numFmtId="0" fontId="0" fillId="0" borderId="32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33" xfId="0" applyFont="1" applyBorder="1" applyAlignment="1">
      <alignment vertical="center" wrapText="1"/>
    </xf>
    <xf numFmtId="0" fontId="0" fillId="33" borderId="32" xfId="0" applyFont="1" applyFill="1" applyBorder="1" applyAlignment="1">
      <alignment horizontal="right" vertical="center" wrapText="1"/>
    </xf>
    <xf numFmtId="0" fontId="0" fillId="33" borderId="33" xfId="0" applyFont="1" applyFill="1" applyBorder="1" applyAlignment="1">
      <alignment vertical="center" wrapText="1"/>
    </xf>
    <xf numFmtId="0" fontId="0" fillId="0" borderId="32" xfId="0" applyFont="1" applyBorder="1" applyAlignment="1">
      <alignment horizontal="right" vertical="center" wrapText="1"/>
    </xf>
    <xf numFmtId="0" fontId="0" fillId="36" borderId="33" xfId="0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justify" vertical="center" wrapText="1"/>
    </xf>
    <xf numFmtId="0" fontId="0" fillId="37" borderId="31" xfId="0" applyFont="1" applyFill="1" applyBorder="1" applyAlignment="1">
      <alignment horizontal="justify" vertical="center" textRotation="255" wrapText="1"/>
    </xf>
    <xf numFmtId="0" fontId="0" fillId="0" borderId="34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>
      <alignment horizontal="justify" vertical="center" wrapText="1"/>
    </xf>
    <xf numFmtId="0" fontId="0" fillId="37" borderId="34" xfId="0" applyFont="1" applyFill="1" applyBorder="1" applyAlignment="1">
      <alignment horizontal="justify" vertical="center" textRotation="255" wrapText="1"/>
    </xf>
    <xf numFmtId="0" fontId="0" fillId="0" borderId="10" xfId="0" applyBorder="1" applyAlignment="1">
      <alignment horizontal="justify" vertical="center" wrapText="1"/>
    </xf>
    <xf numFmtId="0" fontId="0" fillId="0" borderId="35" xfId="0" applyFont="1" applyBorder="1" applyAlignment="1" applyProtection="1">
      <alignment horizontal="left" vertical="top" wrapText="1"/>
      <protection locked="0"/>
    </xf>
    <xf numFmtId="0" fontId="0" fillId="34" borderId="10" xfId="0" applyFont="1" applyFill="1" applyBorder="1" applyAlignment="1">
      <alignment horizontal="justify" vertical="center" wrapText="1"/>
    </xf>
    <xf numFmtId="0" fontId="0" fillId="37" borderId="35" xfId="0" applyFont="1" applyFill="1" applyBorder="1" applyAlignment="1">
      <alignment horizontal="justify" vertical="center" textRotation="255" wrapText="1"/>
    </xf>
    <xf numFmtId="0" fontId="0" fillId="0" borderId="31" xfId="0" applyFont="1" applyBorder="1" applyAlignment="1" applyProtection="1">
      <alignment horizontal="center" vertical="top" wrapText="1"/>
      <protection locked="0"/>
    </xf>
    <xf numFmtId="0" fontId="0" fillId="0" borderId="32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0" fillId="37" borderId="31" xfId="0" applyFont="1" applyFill="1" applyBorder="1" applyAlignment="1">
      <alignment horizontal="center" vertical="center" textRotation="255" wrapText="1"/>
    </xf>
    <xf numFmtId="0" fontId="0" fillId="0" borderId="34" xfId="0" applyFont="1" applyBorder="1" applyAlignment="1" applyProtection="1">
      <alignment horizontal="center" vertical="top" wrapText="1"/>
      <protection locked="0"/>
    </xf>
    <xf numFmtId="0" fontId="0" fillId="34" borderId="34" xfId="0" applyFont="1" applyFill="1" applyBorder="1" applyAlignment="1">
      <alignment horizontal="center" vertical="center" wrapText="1"/>
    </xf>
    <xf numFmtId="0" fontId="0" fillId="37" borderId="34" xfId="0" applyFont="1" applyFill="1" applyBorder="1" applyAlignment="1">
      <alignment horizontal="center" vertical="center" textRotation="255" wrapText="1"/>
    </xf>
    <xf numFmtId="0" fontId="0" fillId="34" borderId="10" xfId="0" applyFont="1" applyFill="1" applyBorder="1" applyAlignment="1">
      <alignment vertical="center" wrapText="1"/>
    </xf>
    <xf numFmtId="0" fontId="0" fillId="0" borderId="35" xfId="0" applyFont="1" applyBorder="1" applyAlignment="1" applyProtection="1">
      <alignment horizontal="center" vertical="top" wrapText="1"/>
      <protection locked="0"/>
    </xf>
    <xf numFmtId="0" fontId="0" fillId="33" borderId="32" xfId="0" applyFill="1" applyBorder="1" applyAlignment="1">
      <alignment horizontal="right" vertical="center" wrapText="1"/>
    </xf>
    <xf numFmtId="0" fontId="0" fillId="33" borderId="33" xfId="0" applyFill="1" applyBorder="1" applyAlignment="1">
      <alignment vertical="center" wrapText="1"/>
    </xf>
    <xf numFmtId="0" fontId="0" fillId="0" borderId="32" xfId="0" applyBorder="1" applyAlignment="1">
      <alignment horizontal="right" vertical="center" wrapText="1"/>
    </xf>
    <xf numFmtId="0" fontId="0" fillId="38" borderId="33" xfId="0" applyFill="1" applyBorder="1" applyAlignment="1" applyProtection="1">
      <alignment horizontal="right" vertical="center" wrapText="1"/>
      <protection locked="0"/>
    </xf>
    <xf numFmtId="0" fontId="8" fillId="0" borderId="10" xfId="0" applyFont="1" applyBorder="1" applyAlignment="1">
      <alignment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 vertical="center" wrapText="1"/>
    </xf>
    <xf numFmtId="0" fontId="0" fillId="34" borderId="35" xfId="0" applyFont="1" applyFill="1" applyBorder="1" applyAlignment="1">
      <alignment horizontal="center" vertical="center" wrapText="1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4" xfId="0" applyBorder="1" applyAlignment="1">
      <alignment horizontal="right" vertical="center" wrapText="1"/>
    </xf>
    <xf numFmtId="0" fontId="0" fillId="0" borderId="33" xfId="0" applyBorder="1" applyAlignment="1">
      <alignment vertical="center" wrapText="1"/>
    </xf>
    <xf numFmtId="0" fontId="15" fillId="0" borderId="10" xfId="0" applyFont="1" applyBorder="1" applyAlignment="1">
      <alignment horizontal="justify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33" borderId="32" xfId="0" applyFill="1" applyBorder="1" applyAlignment="1">
      <alignment horizontal="right" vertical="center" wrapText="1"/>
    </xf>
    <xf numFmtId="0" fontId="0" fillId="33" borderId="33" xfId="0" applyFill="1" applyBorder="1" applyAlignment="1">
      <alignment horizontal="right" vertical="center" wrapText="1"/>
    </xf>
    <xf numFmtId="0" fontId="0" fillId="0" borderId="32" xfId="0" applyBorder="1" applyAlignment="1">
      <alignment horizontal="right" vertical="center" wrapText="1"/>
    </xf>
    <xf numFmtId="0" fontId="0" fillId="38" borderId="33" xfId="0" applyFill="1" applyBorder="1" applyAlignment="1" applyProtection="1">
      <alignment horizontal="right" vertical="center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34" borderId="31" xfId="0" applyFill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38" borderId="33" xfId="0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>
      <alignment horizontal="left" vertical="center" wrapText="1"/>
    </xf>
    <xf numFmtId="0" fontId="0" fillId="34" borderId="35" xfId="0" applyFill="1" applyBorder="1" applyAlignment="1">
      <alignment horizontal="center" vertical="center" wrapText="1"/>
    </xf>
    <xf numFmtId="0" fontId="0" fillId="37" borderId="35" xfId="0" applyFont="1" applyFill="1" applyBorder="1" applyAlignment="1">
      <alignment horizontal="center" vertical="center" textRotation="255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right" vertical="center" wrapText="1"/>
      <protection locked="0"/>
    </xf>
    <xf numFmtId="0" fontId="0" fillId="0" borderId="33" xfId="0" applyBorder="1" applyAlignment="1">
      <alignment horizontal="justify" vertical="center" wrapText="1"/>
    </xf>
    <xf numFmtId="0" fontId="0" fillId="0" borderId="34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>
      <alignment horizontal="justify" vertical="center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33" borderId="32" xfId="0" applyFont="1" applyFill="1" applyBorder="1" applyAlignment="1">
      <alignment horizontal="right" vertical="center" wrapText="1"/>
    </xf>
    <xf numFmtId="0" fontId="0" fillId="33" borderId="33" xfId="0" applyFont="1" applyFill="1" applyBorder="1" applyAlignment="1">
      <alignment vertical="center" wrapText="1"/>
    </xf>
    <xf numFmtId="0" fontId="0" fillId="0" borderId="32" xfId="0" applyFont="1" applyBorder="1" applyAlignment="1">
      <alignment horizontal="right" vertical="center" wrapText="1"/>
    </xf>
    <xf numFmtId="0" fontId="0" fillId="38" borderId="33" xfId="0" applyFont="1" applyFill="1" applyBorder="1" applyAlignment="1" applyProtection="1">
      <alignment horizontal="right" vertical="center" wrapText="1"/>
      <protection locked="0"/>
    </xf>
    <xf numFmtId="0" fontId="0" fillId="33" borderId="36" xfId="0" applyFill="1" applyBorder="1" applyAlignment="1">
      <alignment horizontal="right" vertical="center" wrapText="1"/>
    </xf>
    <xf numFmtId="0" fontId="0" fillId="33" borderId="37" xfId="0" applyFill="1" applyBorder="1" applyAlignment="1">
      <alignment horizontal="right" vertical="center" wrapText="1"/>
    </xf>
    <xf numFmtId="0" fontId="0" fillId="0" borderId="36" xfId="0" applyBorder="1" applyAlignment="1">
      <alignment horizontal="right" vertical="center" wrapText="1"/>
    </xf>
    <xf numFmtId="0" fontId="0" fillId="36" borderId="37" xfId="0" applyFill="1" applyBorder="1" applyAlignment="1" applyProtection="1">
      <alignment horizontal="right" vertical="center" wrapText="1"/>
      <protection locked="0"/>
    </xf>
    <xf numFmtId="0" fontId="0" fillId="0" borderId="31" xfId="0" applyBorder="1" applyAlignment="1">
      <alignment horizontal="left" vertical="center" wrapText="1"/>
    </xf>
    <xf numFmtId="0" fontId="0" fillId="38" borderId="37" xfId="0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33" borderId="38" xfId="0" applyFill="1" applyBorder="1" applyAlignment="1">
      <alignment horizontal="right" vertical="center" wrapText="1"/>
    </xf>
    <xf numFmtId="0" fontId="0" fillId="33" borderId="39" xfId="0" applyFill="1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0" fontId="0" fillId="36" borderId="39" xfId="0" applyFill="1" applyBorder="1" applyAlignment="1" applyProtection="1">
      <alignment horizontal="righ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38" borderId="39" xfId="0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33" borderId="36" xfId="0" applyFont="1" applyFill="1" applyBorder="1" applyAlignment="1">
      <alignment horizontal="right" vertical="center" wrapText="1"/>
    </xf>
    <xf numFmtId="0" fontId="0" fillId="33" borderId="38" xfId="0" applyFont="1" applyFill="1" applyBorder="1" applyAlignment="1">
      <alignment horizontal="right" vertical="center" wrapText="1"/>
    </xf>
    <xf numFmtId="0" fontId="0" fillId="0" borderId="36" xfId="0" applyFont="1" applyBorder="1" applyAlignment="1">
      <alignment horizontal="right" vertical="center" wrapText="1"/>
    </xf>
    <xf numFmtId="0" fontId="0" fillId="33" borderId="40" xfId="0" applyFont="1" applyFill="1" applyBorder="1" applyAlignment="1">
      <alignment horizontal="right" vertical="center" wrapText="1"/>
    </xf>
    <xf numFmtId="0" fontId="0" fillId="0" borderId="40" xfId="0" applyFont="1" applyBorder="1" applyAlignment="1">
      <alignment horizontal="righ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righ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36" borderId="37" xfId="0" applyFont="1" applyFill="1" applyBorder="1" applyAlignment="1" applyProtection="1">
      <alignment horizontal="right" vertical="center" wrapText="1"/>
      <protection locked="0"/>
    </xf>
    <xf numFmtId="0" fontId="0" fillId="0" borderId="31" xfId="0" applyBorder="1" applyAlignment="1">
      <alignment vertical="center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36" borderId="41" xfId="0" applyFont="1" applyFill="1" applyBorder="1" applyAlignment="1" applyProtection="1">
      <alignment horizontal="right" vertical="center" wrapText="1"/>
      <protection locked="0"/>
    </xf>
    <xf numFmtId="0" fontId="0" fillId="0" borderId="34" xfId="0" applyBorder="1" applyAlignment="1">
      <alignment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36" borderId="39" xfId="0" applyFont="1" applyFill="1" applyBorder="1" applyAlignment="1" applyProtection="1">
      <alignment horizontal="right" vertical="center" wrapText="1"/>
      <protection locked="0"/>
    </xf>
    <xf numFmtId="0" fontId="0" fillId="0" borderId="35" xfId="0" applyBorder="1" applyAlignment="1">
      <alignment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37" borderId="35" xfId="0" applyFill="1" applyBorder="1" applyAlignment="1">
      <alignment horizontal="center" vertical="center" textRotation="255" wrapText="1"/>
    </xf>
    <xf numFmtId="0" fontId="0" fillId="37" borderId="10" xfId="0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37" borderId="33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3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7" fillId="38" borderId="22" xfId="0" applyFont="1" applyFill="1" applyBorder="1" applyAlignment="1">
      <alignment horizontal="left" vertical="center" wrapText="1"/>
    </xf>
    <xf numFmtId="0" fontId="37" fillId="38" borderId="37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right" vertical="center" wrapText="1"/>
    </xf>
    <xf numFmtId="0" fontId="0" fillId="33" borderId="33" xfId="0" applyFont="1" applyFill="1" applyBorder="1" applyAlignment="1">
      <alignment horizontal="right" vertical="center" wrapText="1"/>
    </xf>
    <xf numFmtId="0" fontId="0" fillId="0" borderId="3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47625</xdr:rowOff>
    </xdr:from>
    <xdr:to>
      <xdr:col>0</xdr:col>
      <xdr:colOff>571500</xdr:colOff>
      <xdr:row>1</xdr:row>
      <xdr:rowOff>161925</xdr:rowOff>
    </xdr:to>
    <xdr:pic>
      <xdr:nvPicPr>
        <xdr:cNvPr id="1" name="図 1" descr="mk-mai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28600"/>
          <a:ext cx="2095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nior@iee.or.jp?subject=&#19978;&#32026;&#20250;&#21729;&#65288;Senior%20Member&#65289;&#30003;&#35531;&#26360;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selection activeCell="C8" sqref="C8"/>
    </sheetView>
  </sheetViews>
  <sheetFormatPr defaultColWidth="9.00390625" defaultRowHeight="13.5"/>
  <cols>
    <col min="1" max="1" width="8.125" style="11" customWidth="1"/>
    <col min="2" max="2" width="23.00390625" style="11" customWidth="1"/>
    <col min="3" max="3" width="55.50390625" style="11" customWidth="1"/>
    <col min="4" max="11" width="11.375" style="11" customWidth="1"/>
    <col min="12" max="16" width="9.00390625" style="11" customWidth="1"/>
    <col min="17" max="17" width="23.50390625" style="11" bestFit="1" customWidth="1"/>
    <col min="18" max="16384" width="9.00390625" style="11" customWidth="1"/>
  </cols>
  <sheetData>
    <row r="1" spans="1:17" s="2" customFormat="1" ht="14.25">
      <c r="A1" s="33" t="s">
        <v>37</v>
      </c>
      <c r="B1" s="34" t="s">
        <v>43</v>
      </c>
      <c r="C1" s="40" t="s">
        <v>47</v>
      </c>
      <c r="D1" s="3"/>
      <c r="E1" s="3"/>
      <c r="F1" s="3"/>
      <c r="G1" s="3"/>
      <c r="H1" s="3"/>
      <c r="I1" s="3"/>
      <c r="J1" s="3"/>
      <c r="K1" s="3"/>
      <c r="L1" s="3"/>
      <c r="P1" s="47"/>
      <c r="Q1" s="47"/>
    </row>
    <row r="2" spans="1:3" s="2" customFormat="1" ht="14.25">
      <c r="A2" s="33"/>
      <c r="B2" s="35" t="s">
        <v>46</v>
      </c>
      <c r="C2" s="15"/>
    </row>
    <row r="3" spans="1:18" s="2" customFormat="1" ht="14.25">
      <c r="A3" s="15"/>
      <c r="B3" s="15"/>
      <c r="C3" s="15"/>
      <c r="Q3" s="4" t="s">
        <v>0</v>
      </c>
      <c r="R3" s="5" t="s">
        <v>1</v>
      </c>
    </row>
    <row r="4" spans="1:18" s="2" customFormat="1" ht="20.25">
      <c r="A4" s="48" t="s">
        <v>19</v>
      </c>
      <c r="B4" s="48"/>
      <c r="C4" s="48"/>
      <c r="D4" s="6"/>
      <c r="E4" s="6"/>
      <c r="F4" s="6"/>
      <c r="G4" s="6"/>
      <c r="H4" s="6"/>
      <c r="I4" s="6"/>
      <c r="J4" s="6"/>
      <c r="K4" s="6"/>
      <c r="L4" s="7"/>
      <c r="M4" s="7"/>
      <c r="N4" s="7"/>
      <c r="O4" s="7"/>
      <c r="Q4" s="4" t="s">
        <v>2</v>
      </c>
      <c r="R4" s="5" t="s">
        <v>3</v>
      </c>
    </row>
    <row r="5" spans="1:17" s="2" customFormat="1" ht="17.25" customHeight="1" thickBot="1">
      <c r="A5" s="16"/>
      <c r="B5" s="17"/>
      <c r="C5" s="17"/>
      <c r="D5" s="8"/>
      <c r="E5" s="8"/>
      <c r="F5" s="8"/>
      <c r="G5" s="8"/>
      <c r="H5" s="8"/>
      <c r="I5" s="8"/>
      <c r="J5" s="8"/>
      <c r="K5" s="8"/>
      <c r="L5" s="7"/>
      <c r="M5" s="7"/>
      <c r="N5" s="7"/>
      <c r="O5" s="7"/>
      <c r="Q5" s="4" t="s">
        <v>4</v>
      </c>
    </row>
    <row r="6" spans="1:17" s="2" customFormat="1" ht="17.25" customHeight="1">
      <c r="A6" s="44" t="s">
        <v>38</v>
      </c>
      <c r="B6" s="18" t="s">
        <v>20</v>
      </c>
      <c r="C6" s="19"/>
      <c r="D6" s="1"/>
      <c r="E6" s="1"/>
      <c r="F6" s="1"/>
      <c r="G6" s="1"/>
      <c r="H6" s="1"/>
      <c r="I6" s="1"/>
      <c r="J6" s="1"/>
      <c r="K6" s="1"/>
      <c r="Q6" s="4" t="s">
        <v>5</v>
      </c>
    </row>
    <row r="7" spans="1:17" s="2" customFormat="1" ht="17.25" customHeight="1">
      <c r="A7" s="45"/>
      <c r="B7" s="20" t="s">
        <v>21</v>
      </c>
      <c r="C7" s="21"/>
      <c r="D7" s="1"/>
      <c r="E7" s="1"/>
      <c r="F7" s="1"/>
      <c r="G7" s="1"/>
      <c r="H7" s="1"/>
      <c r="I7" s="1"/>
      <c r="J7" s="1"/>
      <c r="K7" s="1"/>
      <c r="Q7" s="13" t="s">
        <v>18</v>
      </c>
    </row>
    <row r="8" spans="1:17" s="2" customFormat="1" ht="17.25" customHeight="1">
      <c r="A8" s="45"/>
      <c r="B8" s="20" t="s">
        <v>22</v>
      </c>
      <c r="C8" s="38" t="s">
        <v>45</v>
      </c>
      <c r="D8" s="1"/>
      <c r="E8" s="1"/>
      <c r="F8" s="1"/>
      <c r="G8" s="1"/>
      <c r="H8" s="1"/>
      <c r="I8" s="1"/>
      <c r="J8" s="1"/>
      <c r="K8" s="1"/>
      <c r="Q8" s="9" t="s">
        <v>6</v>
      </c>
    </row>
    <row r="9" spans="1:17" s="2" customFormat="1" ht="17.25" customHeight="1">
      <c r="A9" s="45"/>
      <c r="B9" s="20" t="s">
        <v>23</v>
      </c>
      <c r="C9" s="21"/>
      <c r="D9" s="1"/>
      <c r="E9" s="1"/>
      <c r="F9" s="1"/>
      <c r="G9" s="1"/>
      <c r="H9" s="1"/>
      <c r="I9" s="1"/>
      <c r="J9" s="1"/>
      <c r="K9" s="1"/>
      <c r="Q9" s="9" t="s">
        <v>7</v>
      </c>
    </row>
    <row r="10" spans="1:17" s="2" customFormat="1" ht="17.25" customHeight="1">
      <c r="A10" s="45"/>
      <c r="B10" s="20" t="s">
        <v>24</v>
      </c>
      <c r="C10" s="21" t="s">
        <v>25</v>
      </c>
      <c r="D10" s="1"/>
      <c r="E10" s="1"/>
      <c r="F10" s="1"/>
      <c r="G10" s="1"/>
      <c r="H10" s="1"/>
      <c r="I10" s="1"/>
      <c r="J10" s="1"/>
      <c r="K10" s="1"/>
      <c r="Q10" s="9" t="s">
        <v>8</v>
      </c>
    </row>
    <row r="11" spans="1:17" s="2" customFormat="1" ht="17.25" customHeight="1">
      <c r="A11" s="45"/>
      <c r="B11" s="14" t="s">
        <v>44</v>
      </c>
      <c r="C11" s="21"/>
      <c r="D11" s="1"/>
      <c r="E11" s="1"/>
      <c r="F11" s="1"/>
      <c r="G11" s="1"/>
      <c r="H11" s="1"/>
      <c r="I11" s="1"/>
      <c r="J11" s="1"/>
      <c r="K11" s="1"/>
      <c r="Q11" s="9" t="s">
        <v>9</v>
      </c>
    </row>
    <row r="12" spans="1:17" s="2" customFormat="1" ht="17.25" customHeight="1">
      <c r="A12" s="45"/>
      <c r="B12" s="14" t="s">
        <v>17</v>
      </c>
      <c r="C12" s="21"/>
      <c r="D12" s="1"/>
      <c r="E12" s="1"/>
      <c r="F12" s="1"/>
      <c r="G12" s="1"/>
      <c r="H12" s="1"/>
      <c r="I12" s="1"/>
      <c r="J12" s="1"/>
      <c r="K12" s="1"/>
      <c r="Q12" s="9" t="s">
        <v>10</v>
      </c>
    </row>
    <row r="13" spans="1:17" s="2" customFormat="1" ht="17.25" customHeight="1">
      <c r="A13" s="45"/>
      <c r="B13" s="14"/>
      <c r="C13" s="36" t="s">
        <v>39</v>
      </c>
      <c r="D13" s="1"/>
      <c r="E13" s="1"/>
      <c r="F13" s="1"/>
      <c r="G13" s="1"/>
      <c r="H13" s="1"/>
      <c r="I13" s="1"/>
      <c r="J13" s="1"/>
      <c r="K13" s="1"/>
      <c r="Q13" s="9"/>
    </row>
    <row r="14" spans="1:17" s="2" customFormat="1" ht="17.25" customHeight="1">
      <c r="A14" s="45"/>
      <c r="B14" s="20" t="s">
        <v>28</v>
      </c>
      <c r="C14" s="21"/>
      <c r="D14" s="1"/>
      <c r="E14" s="1"/>
      <c r="F14" s="39"/>
      <c r="G14" s="1"/>
      <c r="H14" s="1"/>
      <c r="I14" s="1"/>
      <c r="J14" s="1"/>
      <c r="K14" s="1"/>
      <c r="Q14" s="9" t="s">
        <v>11</v>
      </c>
    </row>
    <row r="15" spans="1:17" s="2" customFormat="1" ht="17.25" customHeight="1">
      <c r="A15" s="45"/>
      <c r="B15" s="20" t="s">
        <v>29</v>
      </c>
      <c r="C15" s="21"/>
      <c r="D15" s="1"/>
      <c r="E15" s="1"/>
      <c r="F15" s="1"/>
      <c r="G15" s="1"/>
      <c r="H15" s="1"/>
      <c r="I15" s="1"/>
      <c r="J15" s="1"/>
      <c r="K15" s="1"/>
      <c r="Q15" s="9" t="s">
        <v>12</v>
      </c>
    </row>
    <row r="16" spans="1:17" s="2" customFormat="1" ht="17.25" customHeight="1">
      <c r="A16" s="45"/>
      <c r="B16" s="20" t="s">
        <v>30</v>
      </c>
      <c r="C16" s="21"/>
      <c r="D16" s="1"/>
      <c r="E16" s="1"/>
      <c r="F16" s="1"/>
      <c r="G16" s="1"/>
      <c r="H16" s="1"/>
      <c r="I16" s="1"/>
      <c r="J16" s="1"/>
      <c r="K16" s="1"/>
      <c r="Q16" s="9" t="s">
        <v>13</v>
      </c>
    </row>
    <row r="17" spans="1:17" s="2" customFormat="1" ht="17.25" customHeight="1">
      <c r="A17" s="45"/>
      <c r="B17" s="20" t="s">
        <v>31</v>
      </c>
      <c r="C17" s="21"/>
      <c r="D17" s="1"/>
      <c r="E17" s="1"/>
      <c r="F17" s="1"/>
      <c r="G17" s="1"/>
      <c r="H17" s="1"/>
      <c r="I17" s="1"/>
      <c r="J17" s="1"/>
      <c r="K17" s="1"/>
      <c r="Q17" s="9" t="s">
        <v>14</v>
      </c>
    </row>
    <row r="18" spans="1:11" s="2" customFormat="1" ht="17.25" customHeight="1">
      <c r="A18" s="45"/>
      <c r="B18" s="20" t="s">
        <v>15</v>
      </c>
      <c r="C18" s="21"/>
      <c r="D18" s="1"/>
      <c r="E18" s="1"/>
      <c r="F18" s="1"/>
      <c r="G18" s="1"/>
      <c r="H18" s="1"/>
      <c r="I18" s="1"/>
      <c r="J18" s="1"/>
      <c r="K18" s="1"/>
    </row>
    <row r="19" spans="1:11" s="2" customFormat="1" ht="17.25" customHeight="1">
      <c r="A19" s="45"/>
      <c r="B19" s="22" t="s">
        <v>32</v>
      </c>
      <c r="C19" s="23"/>
      <c r="D19" s="1"/>
      <c r="E19" s="1"/>
      <c r="F19" s="1"/>
      <c r="G19" s="1"/>
      <c r="H19" s="1"/>
      <c r="I19" s="1"/>
      <c r="J19" s="1"/>
      <c r="K19" s="1"/>
    </row>
    <row r="20" spans="1:11" s="2" customFormat="1" ht="17.25" customHeight="1">
      <c r="A20" s="45"/>
      <c r="B20" s="20" t="s">
        <v>33</v>
      </c>
      <c r="C20" s="21"/>
      <c r="D20" s="1"/>
      <c r="E20" s="1"/>
      <c r="F20" s="1"/>
      <c r="G20" s="1"/>
      <c r="H20" s="1"/>
      <c r="I20" s="1"/>
      <c r="J20" s="1"/>
      <c r="K20" s="1"/>
    </row>
    <row r="21" spans="1:11" s="2" customFormat="1" ht="17.25" customHeight="1" thickBot="1">
      <c r="A21" s="46"/>
      <c r="B21" s="24" t="s">
        <v>34</v>
      </c>
      <c r="C21" s="25"/>
      <c r="D21" s="1"/>
      <c r="E21" s="1"/>
      <c r="F21" s="1"/>
      <c r="G21" s="1"/>
      <c r="H21" s="1"/>
      <c r="I21" s="1"/>
      <c r="J21" s="1"/>
      <c r="K21" s="1"/>
    </row>
    <row r="22" spans="1:11" s="2" customFormat="1" ht="17.25" customHeight="1">
      <c r="A22" s="44" t="s">
        <v>35</v>
      </c>
      <c r="B22" s="18" t="s">
        <v>20</v>
      </c>
      <c r="C22" s="19"/>
      <c r="D22" s="1"/>
      <c r="E22" s="1"/>
      <c r="F22" s="1"/>
      <c r="G22" s="1"/>
      <c r="H22" s="1"/>
      <c r="I22" s="1"/>
      <c r="J22" s="1"/>
      <c r="K22" s="1"/>
    </row>
    <row r="23" spans="1:11" s="2" customFormat="1" ht="17.25" customHeight="1">
      <c r="A23" s="45"/>
      <c r="B23" s="20" t="s">
        <v>21</v>
      </c>
      <c r="C23" s="21"/>
      <c r="D23" s="1"/>
      <c r="E23" s="1"/>
      <c r="F23" s="1"/>
      <c r="G23" s="1"/>
      <c r="H23" s="1"/>
      <c r="I23" s="1"/>
      <c r="J23" s="1"/>
      <c r="K23" s="1"/>
    </row>
    <row r="24" spans="1:11" s="2" customFormat="1" ht="17.25" customHeight="1">
      <c r="A24" s="45"/>
      <c r="B24" s="20" t="s">
        <v>23</v>
      </c>
      <c r="C24" s="21"/>
      <c r="D24" s="1"/>
      <c r="E24" s="1"/>
      <c r="F24" s="1"/>
      <c r="G24" s="1"/>
      <c r="H24" s="1"/>
      <c r="I24" s="1"/>
      <c r="J24" s="1"/>
      <c r="K24" s="1"/>
    </row>
    <row r="25" spans="1:11" s="2" customFormat="1" ht="17.25" customHeight="1">
      <c r="A25" s="45"/>
      <c r="B25" s="20" t="s">
        <v>28</v>
      </c>
      <c r="C25" s="21"/>
      <c r="D25" s="1"/>
      <c r="E25" s="1"/>
      <c r="F25" s="1"/>
      <c r="G25" s="1"/>
      <c r="H25" s="1"/>
      <c r="I25" s="1"/>
      <c r="J25" s="1"/>
      <c r="K25" s="1"/>
    </row>
    <row r="26" spans="1:11" s="2" customFormat="1" ht="17.25" customHeight="1" thickBot="1">
      <c r="A26" s="46"/>
      <c r="B26" s="26" t="s">
        <v>32</v>
      </c>
      <c r="C26" s="27"/>
      <c r="D26" s="1"/>
      <c r="E26" s="1"/>
      <c r="F26" s="1"/>
      <c r="G26" s="1"/>
      <c r="H26" s="1"/>
      <c r="I26" s="1"/>
      <c r="J26" s="1"/>
      <c r="K26" s="1"/>
    </row>
    <row r="27" spans="1:11" s="2" customFormat="1" ht="36.75" customHeight="1" thickBot="1">
      <c r="A27" s="42" t="s">
        <v>40</v>
      </c>
      <c r="B27" s="43"/>
      <c r="C27" s="28"/>
      <c r="D27" s="1"/>
      <c r="E27" s="1"/>
      <c r="F27" s="1"/>
      <c r="G27" s="1"/>
      <c r="H27" s="1"/>
      <c r="I27" s="1"/>
      <c r="J27" s="1"/>
      <c r="K27" s="1"/>
    </row>
    <row r="28" spans="1:11" s="2" customFormat="1" ht="17.25" customHeight="1">
      <c r="A28" s="44" t="s">
        <v>41</v>
      </c>
      <c r="B28" s="29" t="s">
        <v>36</v>
      </c>
      <c r="C28" s="30"/>
      <c r="D28" s="1"/>
      <c r="E28" s="1"/>
      <c r="F28" s="1"/>
      <c r="G28" s="1"/>
      <c r="H28" s="1"/>
      <c r="I28" s="1"/>
      <c r="J28" s="1"/>
      <c r="K28" s="1"/>
    </row>
    <row r="29" spans="1:11" s="2" customFormat="1" ht="17.25" customHeight="1">
      <c r="A29" s="45"/>
      <c r="B29" s="31" t="s">
        <v>24</v>
      </c>
      <c r="C29" s="21" t="s">
        <v>25</v>
      </c>
      <c r="D29" s="1"/>
      <c r="E29" s="1"/>
      <c r="F29" s="1"/>
      <c r="G29" s="1"/>
      <c r="H29" s="1"/>
      <c r="I29" s="1"/>
      <c r="J29" s="1"/>
      <c r="K29" s="1"/>
    </row>
    <row r="30" spans="1:11" s="2" customFormat="1" ht="17.25" customHeight="1">
      <c r="A30" s="45"/>
      <c r="B30" s="31" t="s">
        <v>26</v>
      </c>
      <c r="C30" s="21"/>
      <c r="D30" s="1"/>
      <c r="E30" s="1"/>
      <c r="F30" s="1"/>
      <c r="G30" s="1"/>
      <c r="H30" s="1"/>
      <c r="I30" s="1"/>
      <c r="J30" s="1"/>
      <c r="K30" s="1"/>
    </row>
    <row r="31" spans="1:11" s="2" customFormat="1" ht="17.25" customHeight="1">
      <c r="A31" s="45"/>
      <c r="B31" s="31" t="s">
        <v>27</v>
      </c>
      <c r="C31" s="21"/>
      <c r="D31" s="1"/>
      <c r="E31" s="1"/>
      <c r="F31" s="1"/>
      <c r="G31" s="1"/>
      <c r="H31" s="1"/>
      <c r="I31" s="1"/>
      <c r="J31" s="1"/>
      <c r="K31" s="1"/>
    </row>
    <row r="32" spans="1:11" s="2" customFormat="1" ht="17.25" customHeight="1">
      <c r="A32" s="45"/>
      <c r="B32" s="31" t="s">
        <v>28</v>
      </c>
      <c r="C32" s="21"/>
      <c r="D32" s="1"/>
      <c r="E32" s="1"/>
      <c r="F32" s="1"/>
      <c r="G32" s="1"/>
      <c r="H32" s="1"/>
      <c r="I32" s="1"/>
      <c r="J32" s="1"/>
      <c r="K32" s="1"/>
    </row>
    <row r="33" spans="1:11" s="2" customFormat="1" ht="17.25" customHeight="1">
      <c r="A33" s="45"/>
      <c r="B33" s="31" t="s">
        <v>29</v>
      </c>
      <c r="C33" s="21"/>
      <c r="D33" s="1"/>
      <c r="E33" s="1"/>
      <c r="F33" s="1"/>
      <c r="G33" s="1"/>
      <c r="H33" s="1"/>
      <c r="I33" s="1"/>
      <c r="J33" s="1"/>
      <c r="K33" s="1"/>
    </row>
    <row r="34" spans="1:17" s="2" customFormat="1" ht="17.25" customHeight="1">
      <c r="A34" s="45"/>
      <c r="B34" s="31" t="s">
        <v>30</v>
      </c>
      <c r="C34" s="21"/>
      <c r="D34" s="1"/>
      <c r="E34" s="1"/>
      <c r="F34" s="1"/>
      <c r="G34" s="1"/>
      <c r="H34" s="1"/>
      <c r="I34" s="1"/>
      <c r="J34" s="1"/>
      <c r="K34" s="1"/>
      <c r="Q34" s="11"/>
    </row>
    <row r="35" spans="1:17" s="2" customFormat="1" ht="17.25" customHeight="1">
      <c r="A35" s="45"/>
      <c r="B35" s="31" t="s">
        <v>31</v>
      </c>
      <c r="C35" s="21"/>
      <c r="D35" s="1"/>
      <c r="E35" s="1"/>
      <c r="F35" s="1"/>
      <c r="G35" s="1"/>
      <c r="H35" s="1"/>
      <c r="I35" s="1"/>
      <c r="J35" s="1"/>
      <c r="K35" s="1"/>
      <c r="Q35" s="11"/>
    </row>
    <row r="36" spans="1:17" s="2" customFormat="1" ht="17.25" customHeight="1">
      <c r="A36" s="45"/>
      <c r="B36" s="31" t="s">
        <v>15</v>
      </c>
      <c r="C36" s="21"/>
      <c r="D36" s="1"/>
      <c r="E36" s="1"/>
      <c r="F36" s="1"/>
      <c r="G36" s="1"/>
      <c r="H36" s="1"/>
      <c r="I36" s="1"/>
      <c r="J36" s="1"/>
      <c r="K36" s="1"/>
      <c r="Q36" s="11"/>
    </row>
    <row r="37" spans="1:17" s="2" customFormat="1" ht="17.25" customHeight="1" thickBot="1">
      <c r="A37" s="46"/>
      <c r="B37" s="32" t="s">
        <v>32</v>
      </c>
      <c r="C37" s="23"/>
      <c r="D37" s="1"/>
      <c r="E37" s="1"/>
      <c r="F37" s="1"/>
      <c r="G37" s="1"/>
      <c r="H37" s="1"/>
      <c r="I37" s="1"/>
      <c r="J37" s="1"/>
      <c r="K37" s="1"/>
      <c r="Q37" s="11"/>
    </row>
    <row r="38" spans="1:11" ht="184.5" customHeight="1" thickBot="1">
      <c r="A38" s="42" t="s">
        <v>42</v>
      </c>
      <c r="B38" s="43"/>
      <c r="C38" s="37"/>
      <c r="D38" s="10"/>
      <c r="E38" s="10"/>
      <c r="F38" s="10"/>
      <c r="G38" s="10"/>
      <c r="H38" s="10"/>
      <c r="I38" s="10"/>
      <c r="J38" s="10"/>
      <c r="K38" s="10"/>
    </row>
    <row r="39" spans="1:3" ht="22.5" customHeight="1">
      <c r="A39" s="5" t="s">
        <v>16</v>
      </c>
      <c r="C39" s="12"/>
    </row>
    <row r="40" ht="15.75">
      <c r="C40" s="41" t="s">
        <v>48</v>
      </c>
    </row>
  </sheetData>
  <sheetProtection/>
  <mergeCells count="7">
    <mergeCell ref="A27:B27"/>
    <mergeCell ref="A28:A37"/>
    <mergeCell ref="A38:B38"/>
    <mergeCell ref="P1:Q1"/>
    <mergeCell ref="A4:C4"/>
    <mergeCell ref="A6:A21"/>
    <mergeCell ref="A22:A26"/>
  </mergeCells>
  <dataValidations count="4">
    <dataValidation allowBlank="1" showInputMessage="1" showErrorMessage="1" imeMode="on" sqref="D38:K38 D22:K23 D1:K1 D6:K8 D11:K13 D30:K31"/>
    <dataValidation type="list" showErrorMessage="1" prompt="&#10;" error="右のプルダウン(▼)より申請先を部門もしくは支部を選択して下さい。" sqref="C27">
      <formula1>$Q$3:$Q$17</formula1>
    </dataValidation>
    <dataValidation type="list" showErrorMessage="1" error="右のプルダウン(▼)より部門を選択して下さい。" sqref="C20">
      <formula1>$Q$3:$Q$7</formula1>
    </dataValidation>
    <dataValidation type="list" showErrorMessage="1" error="右のプルダウン(▼)より支部を選択して下さい。" sqref="C21">
      <formula1>$Q$8:$Q$17</formula1>
    </dataValidation>
  </dataValidations>
  <hyperlinks>
    <hyperlink ref="B2" r:id="rId1" display="senior@iee.or.jp"/>
  </hyperlinks>
  <printOptions/>
  <pageMargins left="0.787" right="0.787" top="0.36" bottom="0.3" header="0.24" footer="0.25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30"/>
  <sheetViews>
    <sheetView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3" sqref="F3:F6"/>
    </sheetView>
  </sheetViews>
  <sheetFormatPr defaultColWidth="9.00390625" defaultRowHeight="13.5"/>
  <cols>
    <col min="1" max="1" width="5.25390625" style="11" customWidth="1"/>
    <col min="2" max="2" width="13.875" style="11" bestFit="1" customWidth="1"/>
    <col min="3" max="3" width="14.125" style="11" customWidth="1"/>
    <col min="4" max="4" width="19.875" style="11" customWidth="1"/>
    <col min="5" max="5" width="13.25390625" style="11" customWidth="1"/>
    <col min="6" max="6" width="3.75390625" style="11" customWidth="1"/>
    <col min="7" max="7" width="3.375" style="11" bestFit="1" customWidth="1"/>
    <col min="8" max="8" width="3.75390625" style="11" customWidth="1"/>
    <col min="9" max="9" width="3.375" style="11" bestFit="1" customWidth="1"/>
    <col min="10" max="10" width="16.125" style="11" customWidth="1"/>
    <col min="11" max="11" width="3.75390625" style="11" customWidth="1"/>
    <col min="12" max="12" width="3.375" style="11" bestFit="1" customWidth="1"/>
    <col min="13" max="13" width="3.75390625" style="11" customWidth="1"/>
    <col min="14" max="14" width="3.375" style="11" bestFit="1" customWidth="1"/>
    <col min="15" max="15" width="16.625" style="11" customWidth="1"/>
    <col min="16" max="16" width="3.75390625" style="11" customWidth="1"/>
    <col min="17" max="17" width="3.375" style="11" bestFit="1" customWidth="1"/>
    <col min="18" max="18" width="3.75390625" style="11" customWidth="1"/>
    <col min="19" max="19" width="3.375" style="11" bestFit="1" customWidth="1"/>
    <col min="20" max="20" width="15.50390625" style="11" bestFit="1" customWidth="1"/>
    <col min="21" max="21" width="3.75390625" style="11" customWidth="1"/>
    <col min="22" max="22" width="3.375" style="11" bestFit="1" customWidth="1"/>
    <col min="23" max="23" width="3.75390625" style="11" customWidth="1"/>
    <col min="24" max="24" width="3.375" style="11" bestFit="1" customWidth="1"/>
    <col min="25" max="25" width="11.625" style="11" customWidth="1"/>
    <col min="26" max="26" width="3.75390625" style="11" customWidth="1"/>
    <col min="27" max="27" width="3.375" style="11" bestFit="1" customWidth="1"/>
    <col min="28" max="28" width="3.75390625" style="11" customWidth="1"/>
    <col min="29" max="29" width="3.375" style="11" bestFit="1" customWidth="1"/>
    <col min="30" max="30" width="24.625" style="11" customWidth="1"/>
    <col min="31" max="16384" width="9.00390625" style="11" customWidth="1"/>
  </cols>
  <sheetData>
    <row r="1" spans="1:30" ht="20.25" customHeight="1">
      <c r="A1" s="179" t="s">
        <v>285</v>
      </c>
      <c r="B1" s="181"/>
      <c r="C1" s="64"/>
      <c r="D1" s="189" t="s">
        <v>284</v>
      </c>
      <c r="E1" s="188">
        <f>C1*0.5</f>
        <v>0</v>
      </c>
      <c r="F1" s="187"/>
      <c r="G1" s="187"/>
      <c r="H1" s="186"/>
      <c r="I1" s="185" t="s">
        <v>52</v>
      </c>
      <c r="J1" s="184" t="s">
        <v>283</v>
      </c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2"/>
      <c r="V1" s="182"/>
      <c r="W1" s="182"/>
      <c r="X1" s="182"/>
      <c r="Y1" s="182"/>
      <c r="Z1" s="182"/>
      <c r="AA1" s="182"/>
      <c r="AB1" s="182"/>
      <c r="AC1" s="182"/>
      <c r="AD1" s="182"/>
    </row>
    <row r="2" spans="1:30" ht="20.25" customHeight="1">
      <c r="A2" s="179" t="s">
        <v>282</v>
      </c>
      <c r="B2" s="181"/>
      <c r="C2" s="180" t="s">
        <v>281</v>
      </c>
      <c r="D2" s="180"/>
      <c r="E2" s="179" t="s">
        <v>280</v>
      </c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7"/>
      <c r="AD2" s="176" t="s">
        <v>279</v>
      </c>
    </row>
    <row r="3" spans="1:30" ht="14.25" customHeight="1">
      <c r="A3" s="175" t="s">
        <v>154</v>
      </c>
      <c r="B3" s="174" t="s">
        <v>278</v>
      </c>
      <c r="C3" s="163" t="s">
        <v>277</v>
      </c>
      <c r="D3" s="163"/>
      <c r="E3" s="65" t="s">
        <v>276</v>
      </c>
      <c r="F3" s="129"/>
      <c r="G3" s="153" t="s">
        <v>110</v>
      </c>
      <c r="H3" s="127">
        <f>F3*8</f>
        <v>0</v>
      </c>
      <c r="I3" s="147" t="s">
        <v>111</v>
      </c>
      <c r="J3" s="65" t="s">
        <v>275</v>
      </c>
      <c r="K3" s="129"/>
      <c r="L3" s="153" t="s">
        <v>110</v>
      </c>
      <c r="M3" s="127">
        <f>K3*8</f>
        <v>0</v>
      </c>
      <c r="N3" s="147" t="s">
        <v>111</v>
      </c>
      <c r="O3" s="173" t="s">
        <v>274</v>
      </c>
      <c r="P3" s="172"/>
      <c r="Q3" s="171" t="s">
        <v>53</v>
      </c>
      <c r="R3" s="170">
        <f>P3*8</f>
        <v>0</v>
      </c>
      <c r="S3" s="169" t="s">
        <v>52</v>
      </c>
      <c r="T3" s="70" t="s">
        <v>273</v>
      </c>
      <c r="U3" s="64"/>
      <c r="V3" s="63" t="s">
        <v>53</v>
      </c>
      <c r="W3" s="62">
        <f>U3*8</f>
        <v>0</v>
      </c>
      <c r="X3" s="61" t="s">
        <v>52</v>
      </c>
      <c r="Y3" s="70" t="s">
        <v>272</v>
      </c>
      <c r="Z3" s="64"/>
      <c r="AA3" s="63" t="s">
        <v>53</v>
      </c>
      <c r="AB3" s="62">
        <f>Z3*8</f>
        <v>0</v>
      </c>
      <c r="AC3" s="61" t="s">
        <v>52</v>
      </c>
      <c r="AD3" s="73"/>
    </row>
    <row r="4" spans="1:30" ht="13.5" customHeight="1">
      <c r="A4" s="84"/>
      <c r="B4" s="157"/>
      <c r="C4" s="163"/>
      <c r="D4" s="163"/>
      <c r="E4" s="65"/>
      <c r="F4" s="129"/>
      <c r="G4" s="150"/>
      <c r="H4" s="127"/>
      <c r="I4" s="149"/>
      <c r="J4" s="65"/>
      <c r="K4" s="129"/>
      <c r="L4" s="150"/>
      <c r="M4" s="127"/>
      <c r="N4" s="149"/>
      <c r="O4" s="168"/>
      <c r="P4" s="167"/>
      <c r="Q4" s="166"/>
      <c r="R4" s="165"/>
      <c r="S4" s="164"/>
      <c r="T4" s="92" t="s">
        <v>271</v>
      </c>
      <c r="U4" s="64"/>
      <c r="V4" s="63" t="s">
        <v>53</v>
      </c>
      <c r="W4" s="62">
        <f>U4*8</f>
        <v>0</v>
      </c>
      <c r="X4" s="61" t="s">
        <v>52</v>
      </c>
      <c r="Y4" s="60"/>
      <c r="Z4" s="59"/>
      <c r="AA4" s="58"/>
      <c r="AB4" s="58"/>
      <c r="AC4" s="57"/>
      <c r="AD4" s="69"/>
    </row>
    <row r="5" spans="1:30" ht="14.25">
      <c r="A5" s="84"/>
      <c r="B5" s="157"/>
      <c r="C5" s="163"/>
      <c r="D5" s="163"/>
      <c r="E5" s="65"/>
      <c r="F5" s="129"/>
      <c r="G5" s="150"/>
      <c r="H5" s="127"/>
      <c r="I5" s="149"/>
      <c r="J5" s="65"/>
      <c r="K5" s="129"/>
      <c r="L5" s="150"/>
      <c r="M5" s="127"/>
      <c r="N5" s="149"/>
      <c r="O5" s="168"/>
      <c r="P5" s="167"/>
      <c r="Q5" s="166"/>
      <c r="R5" s="165"/>
      <c r="S5" s="164"/>
      <c r="T5" s="92" t="s">
        <v>270</v>
      </c>
      <c r="U5" s="64"/>
      <c r="V5" s="63" t="s">
        <v>53</v>
      </c>
      <c r="W5" s="62">
        <f>U5*8</f>
        <v>0</v>
      </c>
      <c r="X5" s="61" t="s">
        <v>52</v>
      </c>
      <c r="Y5" s="60"/>
      <c r="Z5" s="59"/>
      <c r="AA5" s="58"/>
      <c r="AB5" s="58"/>
      <c r="AC5" s="57"/>
      <c r="AD5" s="69"/>
    </row>
    <row r="6" spans="1:30" ht="14.25">
      <c r="A6" s="84"/>
      <c r="B6" s="157"/>
      <c r="C6" s="163"/>
      <c r="D6" s="163"/>
      <c r="E6" s="65"/>
      <c r="F6" s="129"/>
      <c r="G6" s="148"/>
      <c r="H6" s="127"/>
      <c r="I6" s="146"/>
      <c r="J6" s="65"/>
      <c r="K6" s="129"/>
      <c r="L6" s="148"/>
      <c r="M6" s="127"/>
      <c r="N6" s="146"/>
      <c r="O6" s="162"/>
      <c r="P6" s="161"/>
      <c r="Q6" s="160"/>
      <c r="R6" s="159"/>
      <c r="S6" s="158"/>
      <c r="T6" s="92" t="s">
        <v>269</v>
      </c>
      <c r="U6" s="64"/>
      <c r="V6" s="63" t="s">
        <v>53</v>
      </c>
      <c r="W6" s="62">
        <f>U6*8</f>
        <v>0</v>
      </c>
      <c r="X6" s="61" t="s">
        <v>52</v>
      </c>
      <c r="Y6" s="60"/>
      <c r="Z6" s="59"/>
      <c r="AA6" s="58"/>
      <c r="AB6" s="58"/>
      <c r="AC6" s="57"/>
      <c r="AD6" s="69"/>
    </row>
    <row r="7" spans="1:30" ht="14.25" customHeight="1">
      <c r="A7" s="84"/>
      <c r="B7" s="157"/>
      <c r="C7" s="155" t="s">
        <v>268</v>
      </c>
      <c r="D7" s="154"/>
      <c r="E7" s="92" t="s">
        <v>267</v>
      </c>
      <c r="F7" s="115"/>
      <c r="G7" s="63" t="s">
        <v>53</v>
      </c>
      <c r="H7" s="62">
        <f>F7*2</f>
        <v>0</v>
      </c>
      <c r="I7" s="61" t="s">
        <v>52</v>
      </c>
      <c r="J7" s="67" t="s">
        <v>266</v>
      </c>
      <c r="K7" s="64"/>
      <c r="L7" s="63" t="s">
        <v>53</v>
      </c>
      <c r="M7" s="62">
        <f>K7*2</f>
        <v>0</v>
      </c>
      <c r="N7" s="61" t="s">
        <v>52</v>
      </c>
      <c r="O7" s="60"/>
      <c r="P7" s="59"/>
      <c r="Q7" s="58"/>
      <c r="R7" s="58"/>
      <c r="S7" s="58"/>
      <c r="T7" s="58"/>
      <c r="U7" s="59"/>
      <c r="V7" s="58"/>
      <c r="W7" s="58"/>
      <c r="X7" s="58"/>
      <c r="Y7" s="58"/>
      <c r="Z7" s="59"/>
      <c r="AA7" s="58"/>
      <c r="AB7" s="58"/>
      <c r="AC7" s="57"/>
      <c r="AD7" s="69"/>
    </row>
    <row r="8" spans="1:30" ht="14.25">
      <c r="A8" s="84"/>
      <c r="B8" s="156"/>
      <c r="C8" s="155" t="s">
        <v>207</v>
      </c>
      <c r="D8" s="154"/>
      <c r="E8" s="92" t="s">
        <v>267</v>
      </c>
      <c r="F8" s="90"/>
      <c r="G8" s="89" t="s">
        <v>53</v>
      </c>
      <c r="H8" s="62">
        <f>F8*2</f>
        <v>0</v>
      </c>
      <c r="I8" s="61" t="s">
        <v>52</v>
      </c>
      <c r="J8" s="67" t="s">
        <v>266</v>
      </c>
      <c r="K8" s="90"/>
      <c r="L8" s="89" t="s">
        <v>53</v>
      </c>
      <c r="M8" s="62">
        <f>K8*2</f>
        <v>0</v>
      </c>
      <c r="N8" s="61" t="s">
        <v>52</v>
      </c>
      <c r="O8" s="60"/>
      <c r="P8" s="59"/>
      <c r="Q8" s="58"/>
      <c r="R8" s="58"/>
      <c r="S8" s="58"/>
      <c r="T8" s="58"/>
      <c r="U8" s="59"/>
      <c r="V8" s="58"/>
      <c r="W8" s="58"/>
      <c r="X8" s="58"/>
      <c r="Y8" s="58"/>
      <c r="Z8" s="59"/>
      <c r="AA8" s="58"/>
      <c r="AB8" s="58"/>
      <c r="AC8" s="57"/>
      <c r="AD8" s="69"/>
    </row>
    <row r="9" spans="1:30" ht="14.25" customHeight="1">
      <c r="A9" s="84"/>
      <c r="B9" s="94" t="s">
        <v>265</v>
      </c>
      <c r="C9" s="65" t="s">
        <v>264</v>
      </c>
      <c r="D9" s="65"/>
      <c r="E9" s="65" t="s">
        <v>263</v>
      </c>
      <c r="F9" s="129"/>
      <c r="G9" s="153" t="s">
        <v>110</v>
      </c>
      <c r="H9" s="127">
        <f>F9*8</f>
        <v>0</v>
      </c>
      <c r="I9" s="147" t="s">
        <v>111</v>
      </c>
      <c r="J9" s="152" t="s">
        <v>262</v>
      </c>
      <c r="K9" s="129"/>
      <c r="L9" s="128" t="s">
        <v>110</v>
      </c>
      <c r="M9" s="62">
        <f>K9*6</f>
        <v>0</v>
      </c>
      <c r="N9" s="61" t="s">
        <v>52</v>
      </c>
      <c r="O9" s="70" t="s">
        <v>261</v>
      </c>
      <c r="P9" s="64"/>
      <c r="Q9" s="63" t="s">
        <v>53</v>
      </c>
      <c r="R9" s="62">
        <f>P9*6</f>
        <v>0</v>
      </c>
      <c r="S9" s="61" t="s">
        <v>52</v>
      </c>
      <c r="T9" s="70" t="s">
        <v>260</v>
      </c>
      <c r="U9" s="64"/>
      <c r="V9" s="63" t="s">
        <v>53</v>
      </c>
      <c r="W9" s="62">
        <f>U9*5</f>
        <v>0</v>
      </c>
      <c r="X9" s="61" t="s">
        <v>52</v>
      </c>
      <c r="Y9" s="60"/>
      <c r="Z9" s="59"/>
      <c r="AA9" s="58"/>
      <c r="AB9" s="58"/>
      <c r="AC9" s="57"/>
      <c r="AD9" s="69"/>
    </row>
    <row r="10" spans="1:30" ht="14.25">
      <c r="A10" s="84"/>
      <c r="B10" s="83"/>
      <c r="C10" s="65"/>
      <c r="D10" s="65"/>
      <c r="E10" s="65"/>
      <c r="F10" s="129"/>
      <c r="G10" s="150"/>
      <c r="H10" s="127"/>
      <c r="I10" s="149"/>
      <c r="J10" s="151"/>
      <c r="K10" s="129"/>
      <c r="L10" s="128"/>
      <c r="M10" s="62">
        <f>K10*6</f>
        <v>0</v>
      </c>
      <c r="N10" s="61" t="s">
        <v>52</v>
      </c>
      <c r="O10" s="70" t="s">
        <v>259</v>
      </c>
      <c r="P10" s="64"/>
      <c r="Q10" s="63" t="s">
        <v>53</v>
      </c>
      <c r="R10" s="62">
        <f>P10*6</f>
        <v>0</v>
      </c>
      <c r="S10" s="61" t="s">
        <v>52</v>
      </c>
      <c r="T10" s="70" t="s">
        <v>258</v>
      </c>
      <c r="U10" s="64"/>
      <c r="V10" s="63" t="s">
        <v>53</v>
      </c>
      <c r="W10" s="62">
        <f>U10*5</f>
        <v>0</v>
      </c>
      <c r="X10" s="61" t="s">
        <v>52</v>
      </c>
      <c r="Y10" s="60"/>
      <c r="Z10" s="59"/>
      <c r="AA10" s="58"/>
      <c r="AB10" s="58"/>
      <c r="AC10" s="57"/>
      <c r="AD10" s="69"/>
    </row>
    <row r="11" spans="1:30" ht="14.25" customHeight="1">
      <c r="A11" s="84"/>
      <c r="B11" s="83"/>
      <c r="C11" s="65"/>
      <c r="D11" s="65"/>
      <c r="E11" s="65"/>
      <c r="F11" s="129"/>
      <c r="G11" s="150"/>
      <c r="H11" s="127"/>
      <c r="I11" s="149"/>
      <c r="J11" s="70" t="s">
        <v>257</v>
      </c>
      <c r="K11" s="64"/>
      <c r="L11" s="63" t="s">
        <v>53</v>
      </c>
      <c r="M11" s="62">
        <f>K11*6</f>
        <v>0</v>
      </c>
      <c r="N11" s="61" t="s">
        <v>52</v>
      </c>
      <c r="O11" s="92" t="s">
        <v>256</v>
      </c>
      <c r="P11" s="64"/>
      <c r="Q11" s="63" t="s">
        <v>53</v>
      </c>
      <c r="R11" s="62">
        <f>P11*6</f>
        <v>0</v>
      </c>
      <c r="S11" s="61" t="s">
        <v>52</v>
      </c>
      <c r="T11" s="70" t="s">
        <v>255</v>
      </c>
      <c r="U11" s="64"/>
      <c r="V11" s="63" t="s">
        <v>53</v>
      </c>
      <c r="W11" s="62">
        <f>U11*3</f>
        <v>0</v>
      </c>
      <c r="X11" s="61" t="s">
        <v>52</v>
      </c>
      <c r="Y11" s="58"/>
      <c r="Z11" s="59"/>
      <c r="AA11" s="58"/>
      <c r="AB11" s="58"/>
      <c r="AC11" s="57"/>
      <c r="AD11" s="69"/>
    </row>
    <row r="12" spans="1:30" ht="14.25">
      <c r="A12" s="84"/>
      <c r="B12" s="83"/>
      <c r="C12" s="65"/>
      <c r="D12" s="65"/>
      <c r="E12" s="65"/>
      <c r="F12" s="129"/>
      <c r="G12" s="148"/>
      <c r="H12" s="127"/>
      <c r="I12" s="146"/>
      <c r="J12" s="70" t="s">
        <v>254</v>
      </c>
      <c r="K12" s="64"/>
      <c r="L12" s="63" t="s">
        <v>53</v>
      </c>
      <c r="M12" s="62">
        <f>K12*6</f>
        <v>0</v>
      </c>
      <c r="N12" s="61" t="s">
        <v>52</v>
      </c>
      <c r="O12" s="92" t="s">
        <v>253</v>
      </c>
      <c r="P12" s="64"/>
      <c r="Q12" s="63" t="s">
        <v>53</v>
      </c>
      <c r="R12" s="62">
        <f>P12*6</f>
        <v>0</v>
      </c>
      <c r="S12" s="61" t="s">
        <v>52</v>
      </c>
      <c r="T12" s="60"/>
      <c r="U12" s="59"/>
      <c r="V12" s="58"/>
      <c r="W12" s="58"/>
      <c r="X12" s="58"/>
      <c r="Y12" s="58"/>
      <c r="Z12" s="59"/>
      <c r="AA12" s="58"/>
      <c r="AB12" s="58"/>
      <c r="AC12" s="57"/>
      <c r="AD12" s="69"/>
    </row>
    <row r="13" spans="1:30" ht="14.25">
      <c r="A13" s="84"/>
      <c r="B13" s="83"/>
      <c r="C13" s="65" t="s">
        <v>252</v>
      </c>
      <c r="D13" s="65"/>
      <c r="E13" s="70" t="s">
        <v>251</v>
      </c>
      <c r="F13" s="115"/>
      <c r="G13" s="63" t="s">
        <v>53</v>
      </c>
      <c r="H13" s="62">
        <f>F13*6</f>
        <v>0</v>
      </c>
      <c r="I13" s="61" t="s">
        <v>52</v>
      </c>
      <c r="J13" s="70" t="s">
        <v>114</v>
      </c>
      <c r="K13" s="64"/>
      <c r="L13" s="63" t="s">
        <v>53</v>
      </c>
      <c r="M13" s="62">
        <f>K13*4</f>
        <v>0</v>
      </c>
      <c r="N13" s="61" t="s">
        <v>52</v>
      </c>
      <c r="O13" s="92" t="s">
        <v>104</v>
      </c>
      <c r="P13" s="64"/>
      <c r="Q13" s="63" t="s">
        <v>53</v>
      </c>
      <c r="R13" s="62">
        <f>P13*2</f>
        <v>0</v>
      </c>
      <c r="S13" s="61" t="s">
        <v>52</v>
      </c>
      <c r="T13" s="92" t="s">
        <v>96</v>
      </c>
      <c r="U13" s="64"/>
      <c r="V13" s="63" t="s">
        <v>53</v>
      </c>
      <c r="W13" s="62">
        <f>U13*4</f>
        <v>0</v>
      </c>
      <c r="X13" s="61" t="s">
        <v>52</v>
      </c>
      <c r="Y13" s="92" t="s">
        <v>165</v>
      </c>
      <c r="Z13" s="64"/>
      <c r="AA13" s="63" t="s">
        <v>53</v>
      </c>
      <c r="AB13" s="62">
        <f>Z13*3</f>
        <v>0</v>
      </c>
      <c r="AC13" s="61" t="s">
        <v>52</v>
      </c>
      <c r="AD13" s="69"/>
    </row>
    <row r="14" spans="1:30" ht="14.25">
      <c r="A14" s="84"/>
      <c r="B14" s="83"/>
      <c r="C14" s="65" t="s">
        <v>250</v>
      </c>
      <c r="D14" s="65"/>
      <c r="E14" s="70" t="s">
        <v>115</v>
      </c>
      <c r="F14" s="115"/>
      <c r="G14" s="63" t="s">
        <v>53</v>
      </c>
      <c r="H14" s="62">
        <f>F14*6</f>
        <v>0</v>
      </c>
      <c r="I14" s="61" t="s">
        <v>52</v>
      </c>
      <c r="J14" s="70" t="s">
        <v>114</v>
      </c>
      <c r="K14" s="64"/>
      <c r="L14" s="63" t="s">
        <v>53</v>
      </c>
      <c r="M14" s="62">
        <f>K14*4</f>
        <v>0</v>
      </c>
      <c r="N14" s="61" t="s">
        <v>52</v>
      </c>
      <c r="O14" s="92" t="s">
        <v>104</v>
      </c>
      <c r="P14" s="64"/>
      <c r="Q14" s="63" t="s">
        <v>53</v>
      </c>
      <c r="R14" s="62">
        <f>P14*2</f>
        <v>0</v>
      </c>
      <c r="S14" s="61" t="s">
        <v>52</v>
      </c>
      <c r="T14" s="92" t="s">
        <v>96</v>
      </c>
      <c r="U14" s="64"/>
      <c r="V14" s="63" t="s">
        <v>53</v>
      </c>
      <c r="W14" s="62">
        <f>U14*4</f>
        <v>0</v>
      </c>
      <c r="X14" s="61" t="s">
        <v>52</v>
      </c>
      <c r="Y14" s="92" t="s">
        <v>165</v>
      </c>
      <c r="Z14" s="64"/>
      <c r="AA14" s="63" t="s">
        <v>53</v>
      </c>
      <c r="AB14" s="62">
        <f>Z14*3</f>
        <v>0</v>
      </c>
      <c r="AC14" s="61" t="s">
        <v>52</v>
      </c>
      <c r="AD14" s="69"/>
    </row>
    <row r="15" spans="1:30" ht="14.25">
      <c r="A15" s="84"/>
      <c r="B15" s="83"/>
      <c r="C15" s="65" t="s">
        <v>249</v>
      </c>
      <c r="D15" s="65"/>
      <c r="E15" s="70" t="s">
        <v>115</v>
      </c>
      <c r="F15" s="115"/>
      <c r="G15" s="63" t="s">
        <v>53</v>
      </c>
      <c r="H15" s="62">
        <f>F15*6</f>
        <v>0</v>
      </c>
      <c r="I15" s="61" t="s">
        <v>52</v>
      </c>
      <c r="J15" s="70" t="s">
        <v>114</v>
      </c>
      <c r="K15" s="64"/>
      <c r="L15" s="63" t="s">
        <v>53</v>
      </c>
      <c r="M15" s="62">
        <f>K15*4</f>
        <v>0</v>
      </c>
      <c r="N15" s="61" t="s">
        <v>52</v>
      </c>
      <c r="O15" s="92" t="s">
        <v>104</v>
      </c>
      <c r="P15" s="64"/>
      <c r="Q15" s="63" t="s">
        <v>53</v>
      </c>
      <c r="R15" s="62">
        <f>P15*2</f>
        <v>0</v>
      </c>
      <c r="S15" s="61" t="s">
        <v>52</v>
      </c>
      <c r="T15" s="92" t="s">
        <v>96</v>
      </c>
      <c r="U15" s="64"/>
      <c r="V15" s="63" t="s">
        <v>53</v>
      </c>
      <c r="W15" s="62">
        <f>U15*4</f>
        <v>0</v>
      </c>
      <c r="X15" s="61" t="s">
        <v>52</v>
      </c>
      <c r="Y15" s="92" t="s">
        <v>165</v>
      </c>
      <c r="Z15" s="64"/>
      <c r="AA15" s="63" t="s">
        <v>53</v>
      </c>
      <c r="AB15" s="62">
        <f>Z15*3</f>
        <v>0</v>
      </c>
      <c r="AC15" s="61" t="s">
        <v>52</v>
      </c>
      <c r="AD15" s="69"/>
    </row>
    <row r="16" spans="1:30" ht="14.25">
      <c r="A16" s="84"/>
      <c r="B16" s="83"/>
      <c r="C16" s="65" t="s">
        <v>248</v>
      </c>
      <c r="D16" s="65"/>
      <c r="E16" s="70" t="s">
        <v>115</v>
      </c>
      <c r="F16" s="115"/>
      <c r="G16" s="63" t="s">
        <v>53</v>
      </c>
      <c r="H16" s="62">
        <f>F16*6</f>
        <v>0</v>
      </c>
      <c r="I16" s="61" t="s">
        <v>52</v>
      </c>
      <c r="J16" s="70" t="s">
        <v>247</v>
      </c>
      <c r="K16" s="64"/>
      <c r="L16" s="63" t="s">
        <v>53</v>
      </c>
      <c r="M16" s="62">
        <f>K16*2</f>
        <v>0</v>
      </c>
      <c r="N16" s="61" t="s">
        <v>52</v>
      </c>
      <c r="O16" s="70" t="s">
        <v>230</v>
      </c>
      <c r="P16" s="64"/>
      <c r="Q16" s="63" t="s">
        <v>53</v>
      </c>
      <c r="R16" s="62">
        <f>P16*2</f>
        <v>0</v>
      </c>
      <c r="S16" s="61" t="s">
        <v>52</v>
      </c>
      <c r="T16" s="70" t="s">
        <v>112</v>
      </c>
      <c r="U16" s="64"/>
      <c r="V16" s="63" t="s">
        <v>53</v>
      </c>
      <c r="W16" s="62">
        <f>U16*4</f>
        <v>0</v>
      </c>
      <c r="X16" s="61" t="s">
        <v>52</v>
      </c>
      <c r="Y16" s="92" t="s">
        <v>103</v>
      </c>
      <c r="Z16" s="64"/>
      <c r="AA16" s="63" t="s">
        <v>53</v>
      </c>
      <c r="AB16" s="62">
        <f>Z16*3</f>
        <v>0</v>
      </c>
      <c r="AC16" s="61" t="s">
        <v>52</v>
      </c>
      <c r="AD16" s="69"/>
    </row>
    <row r="17" spans="1:30" ht="14.25">
      <c r="A17" s="84"/>
      <c r="B17" s="83"/>
      <c r="C17" s="65" t="s">
        <v>246</v>
      </c>
      <c r="D17" s="65"/>
      <c r="E17" s="70" t="s">
        <v>200</v>
      </c>
      <c r="F17" s="115"/>
      <c r="G17" s="63" t="s">
        <v>53</v>
      </c>
      <c r="H17" s="62">
        <f>F17*2</f>
        <v>0</v>
      </c>
      <c r="I17" s="61" t="s">
        <v>52</v>
      </c>
      <c r="J17" s="60"/>
      <c r="K17" s="59"/>
      <c r="L17" s="58"/>
      <c r="M17" s="58"/>
      <c r="N17" s="58"/>
      <c r="O17" s="58"/>
      <c r="P17" s="59"/>
      <c r="Q17" s="58"/>
      <c r="R17" s="58"/>
      <c r="S17" s="58"/>
      <c r="T17" s="58"/>
      <c r="U17" s="59"/>
      <c r="V17" s="58"/>
      <c r="W17" s="58"/>
      <c r="X17" s="58"/>
      <c r="Y17" s="58"/>
      <c r="Z17" s="59"/>
      <c r="AA17" s="58"/>
      <c r="AB17" s="58"/>
      <c r="AC17" s="57"/>
      <c r="AD17" s="69"/>
    </row>
    <row r="18" spans="1:30" ht="14.25">
      <c r="A18" s="84"/>
      <c r="B18" s="83"/>
      <c r="C18" s="65" t="s">
        <v>245</v>
      </c>
      <c r="D18" s="65"/>
      <c r="E18" s="70" t="s">
        <v>244</v>
      </c>
      <c r="F18" s="115"/>
      <c r="G18" s="63" t="s">
        <v>53</v>
      </c>
      <c r="H18" s="62">
        <f>F18*1</f>
        <v>0</v>
      </c>
      <c r="I18" s="61" t="s">
        <v>52</v>
      </c>
      <c r="J18" s="60"/>
      <c r="K18" s="59"/>
      <c r="L18" s="58"/>
      <c r="M18" s="58"/>
      <c r="N18" s="58"/>
      <c r="O18" s="58"/>
      <c r="P18" s="59"/>
      <c r="Q18" s="58"/>
      <c r="R18" s="58"/>
      <c r="S18" s="58"/>
      <c r="T18" s="58"/>
      <c r="U18" s="59"/>
      <c r="V18" s="58"/>
      <c r="W18" s="58"/>
      <c r="X18" s="58"/>
      <c r="Y18" s="58"/>
      <c r="Z18" s="59"/>
      <c r="AA18" s="58"/>
      <c r="AB18" s="58"/>
      <c r="AC18" s="57"/>
      <c r="AD18" s="69"/>
    </row>
    <row r="19" spans="1:30" ht="14.25">
      <c r="A19" s="84"/>
      <c r="B19" s="83"/>
      <c r="C19" s="65" t="s">
        <v>243</v>
      </c>
      <c r="D19" s="65"/>
      <c r="E19" s="65" t="s">
        <v>115</v>
      </c>
      <c r="F19" s="129"/>
      <c r="G19" s="128" t="s">
        <v>53</v>
      </c>
      <c r="H19" s="127">
        <f>F19*6</f>
        <v>0</v>
      </c>
      <c r="I19" s="126" t="s">
        <v>52</v>
      </c>
      <c r="J19" s="65" t="s">
        <v>114</v>
      </c>
      <c r="K19" s="129"/>
      <c r="L19" s="128" t="s">
        <v>110</v>
      </c>
      <c r="M19" s="127">
        <f>K19*4</f>
        <v>0</v>
      </c>
      <c r="N19" s="126" t="s">
        <v>52</v>
      </c>
      <c r="O19" s="70" t="s">
        <v>176</v>
      </c>
      <c r="P19" s="64"/>
      <c r="Q19" s="63" t="s">
        <v>53</v>
      </c>
      <c r="R19" s="62">
        <f>P19*2</f>
        <v>0</v>
      </c>
      <c r="S19" s="61" t="s">
        <v>52</v>
      </c>
      <c r="T19" s="65" t="s">
        <v>112</v>
      </c>
      <c r="U19" s="129"/>
      <c r="V19" s="128" t="s">
        <v>110</v>
      </c>
      <c r="W19" s="127">
        <f>U19*4</f>
        <v>0</v>
      </c>
      <c r="X19" s="126" t="s">
        <v>52</v>
      </c>
      <c r="Y19" s="65" t="s">
        <v>103</v>
      </c>
      <c r="Z19" s="129"/>
      <c r="AA19" s="128" t="s">
        <v>110</v>
      </c>
      <c r="AB19" s="127">
        <f>Z19*3</f>
        <v>0</v>
      </c>
      <c r="AC19" s="147" t="s">
        <v>52</v>
      </c>
      <c r="AD19" s="69"/>
    </row>
    <row r="20" spans="1:30" ht="14.25">
      <c r="A20" s="84"/>
      <c r="B20" s="83"/>
      <c r="C20" s="65"/>
      <c r="D20" s="65"/>
      <c r="E20" s="65"/>
      <c r="F20" s="129"/>
      <c r="G20" s="128"/>
      <c r="H20" s="127"/>
      <c r="I20" s="126"/>
      <c r="J20" s="65"/>
      <c r="K20" s="129"/>
      <c r="L20" s="128"/>
      <c r="M20" s="127"/>
      <c r="N20" s="126"/>
      <c r="O20" s="70" t="s">
        <v>241</v>
      </c>
      <c r="P20" s="64"/>
      <c r="Q20" s="63" t="s">
        <v>53</v>
      </c>
      <c r="R20" s="62">
        <f>P20*2</f>
        <v>0</v>
      </c>
      <c r="S20" s="61" t="s">
        <v>52</v>
      </c>
      <c r="T20" s="65"/>
      <c r="U20" s="129"/>
      <c r="V20" s="128"/>
      <c r="W20" s="127"/>
      <c r="X20" s="126"/>
      <c r="Y20" s="65"/>
      <c r="Z20" s="129"/>
      <c r="AA20" s="128"/>
      <c r="AB20" s="127"/>
      <c r="AC20" s="146"/>
      <c r="AD20" s="69"/>
    </row>
    <row r="21" spans="1:30" ht="14.25">
      <c r="A21" s="84"/>
      <c r="B21" s="83"/>
      <c r="C21" s="65" t="s">
        <v>242</v>
      </c>
      <c r="D21" s="65"/>
      <c r="E21" s="65" t="s">
        <v>115</v>
      </c>
      <c r="F21" s="129"/>
      <c r="G21" s="128" t="s">
        <v>53</v>
      </c>
      <c r="H21" s="127">
        <f>F21*6</f>
        <v>0</v>
      </c>
      <c r="I21" s="126" t="s">
        <v>52</v>
      </c>
      <c r="J21" s="65" t="s">
        <v>114</v>
      </c>
      <c r="K21" s="129"/>
      <c r="L21" s="128" t="s">
        <v>110</v>
      </c>
      <c r="M21" s="127">
        <f>K21*4</f>
        <v>0</v>
      </c>
      <c r="N21" s="126" t="s">
        <v>52</v>
      </c>
      <c r="O21" s="70" t="s">
        <v>176</v>
      </c>
      <c r="P21" s="64"/>
      <c r="Q21" s="63" t="s">
        <v>53</v>
      </c>
      <c r="R21" s="62">
        <f>P21*2</f>
        <v>0</v>
      </c>
      <c r="S21" s="61" t="s">
        <v>52</v>
      </c>
      <c r="T21" s="65" t="s">
        <v>112</v>
      </c>
      <c r="U21" s="129"/>
      <c r="V21" s="128" t="s">
        <v>110</v>
      </c>
      <c r="W21" s="127">
        <f>U21*4</f>
        <v>0</v>
      </c>
      <c r="X21" s="126" t="s">
        <v>52</v>
      </c>
      <c r="Y21" s="65" t="s">
        <v>103</v>
      </c>
      <c r="Z21" s="129"/>
      <c r="AA21" s="128" t="s">
        <v>110</v>
      </c>
      <c r="AB21" s="127">
        <f>Z21*3</f>
        <v>0</v>
      </c>
      <c r="AC21" s="147" t="s">
        <v>52</v>
      </c>
      <c r="AD21" s="69"/>
    </row>
    <row r="22" spans="1:30" ht="14.25">
      <c r="A22" s="84"/>
      <c r="B22" s="83"/>
      <c r="C22" s="65"/>
      <c r="D22" s="65"/>
      <c r="E22" s="65"/>
      <c r="F22" s="129"/>
      <c r="G22" s="128"/>
      <c r="H22" s="127"/>
      <c r="I22" s="126"/>
      <c r="J22" s="65"/>
      <c r="K22" s="129"/>
      <c r="L22" s="128"/>
      <c r="M22" s="127"/>
      <c r="N22" s="126"/>
      <c r="O22" s="70" t="s">
        <v>241</v>
      </c>
      <c r="P22" s="64"/>
      <c r="Q22" s="63" t="s">
        <v>53</v>
      </c>
      <c r="R22" s="62">
        <f>P22*2</f>
        <v>0</v>
      </c>
      <c r="S22" s="61" t="s">
        <v>52</v>
      </c>
      <c r="T22" s="65"/>
      <c r="U22" s="129"/>
      <c r="V22" s="128"/>
      <c r="W22" s="127"/>
      <c r="X22" s="126"/>
      <c r="Y22" s="65"/>
      <c r="Z22" s="129"/>
      <c r="AA22" s="128"/>
      <c r="AB22" s="127"/>
      <c r="AC22" s="146"/>
      <c r="AD22" s="69"/>
    </row>
    <row r="23" spans="1:30" ht="14.25" customHeight="1">
      <c r="A23" s="84"/>
      <c r="B23" s="83"/>
      <c r="C23" s="145" t="s">
        <v>240</v>
      </c>
      <c r="D23" s="144"/>
      <c r="E23" s="142" t="s">
        <v>98</v>
      </c>
      <c r="F23" s="143"/>
      <c r="G23" s="140" t="s">
        <v>53</v>
      </c>
      <c r="H23" s="139">
        <f>F23*6</f>
        <v>0</v>
      </c>
      <c r="I23" s="138" t="s">
        <v>52</v>
      </c>
      <c r="J23" s="142" t="s">
        <v>235</v>
      </c>
      <c r="K23" s="143"/>
      <c r="L23" s="140" t="s">
        <v>53</v>
      </c>
      <c r="M23" s="139">
        <f>K23*4</f>
        <v>0</v>
      </c>
      <c r="N23" s="138" t="s">
        <v>52</v>
      </c>
      <c r="O23" s="142" t="s">
        <v>230</v>
      </c>
      <c r="P23" s="141"/>
      <c r="Q23" s="140" t="s">
        <v>53</v>
      </c>
      <c r="R23" s="139">
        <f>P23*2</f>
        <v>0</v>
      </c>
      <c r="S23" s="138" t="s">
        <v>52</v>
      </c>
      <c r="T23" s="142" t="s">
        <v>112</v>
      </c>
      <c r="U23" s="141"/>
      <c r="V23" s="140" t="s">
        <v>53</v>
      </c>
      <c r="W23" s="139">
        <f>U23*4</f>
        <v>0</v>
      </c>
      <c r="X23" s="138" t="s">
        <v>52</v>
      </c>
      <c r="Y23" s="92" t="s">
        <v>103</v>
      </c>
      <c r="Z23" s="90"/>
      <c r="AA23" s="89" t="s">
        <v>53</v>
      </c>
      <c r="AB23" s="88">
        <f>Z23*3</f>
        <v>0</v>
      </c>
      <c r="AC23" s="87" t="s">
        <v>52</v>
      </c>
      <c r="AD23" s="69"/>
    </row>
    <row r="24" spans="1:30" ht="14.25">
      <c r="A24" s="84"/>
      <c r="B24" s="83"/>
      <c r="C24" s="137"/>
      <c r="D24" s="136"/>
      <c r="E24" s="134"/>
      <c r="F24" s="135"/>
      <c r="G24" s="132"/>
      <c r="H24" s="131"/>
      <c r="I24" s="130"/>
      <c r="J24" s="134"/>
      <c r="K24" s="135"/>
      <c r="L24" s="132"/>
      <c r="M24" s="131"/>
      <c r="N24" s="130"/>
      <c r="O24" s="134"/>
      <c r="P24" s="133"/>
      <c r="Q24" s="132"/>
      <c r="R24" s="131"/>
      <c r="S24" s="130"/>
      <c r="T24" s="134"/>
      <c r="U24" s="133"/>
      <c r="V24" s="132"/>
      <c r="W24" s="131"/>
      <c r="X24" s="130"/>
      <c r="Y24" s="92" t="s">
        <v>239</v>
      </c>
      <c r="Z24" s="90"/>
      <c r="AA24" s="89" t="s">
        <v>53</v>
      </c>
      <c r="AB24" s="88">
        <f>Z24*1</f>
        <v>0</v>
      </c>
      <c r="AC24" s="87" t="s">
        <v>52</v>
      </c>
      <c r="AD24" s="69"/>
    </row>
    <row r="25" spans="1:30" ht="14.25">
      <c r="A25" s="84"/>
      <c r="B25" s="83"/>
      <c r="C25" s="72" t="s">
        <v>238</v>
      </c>
      <c r="D25" s="72"/>
      <c r="E25" s="92" t="s">
        <v>98</v>
      </c>
      <c r="F25" s="90"/>
      <c r="G25" s="89" t="s">
        <v>53</v>
      </c>
      <c r="H25" s="88">
        <f>F25*6</f>
        <v>0</v>
      </c>
      <c r="I25" s="87" t="s">
        <v>52</v>
      </c>
      <c r="J25" s="92" t="s">
        <v>235</v>
      </c>
      <c r="K25" s="90"/>
      <c r="L25" s="89" t="s">
        <v>53</v>
      </c>
      <c r="M25" s="88">
        <f>K25*4</f>
        <v>0</v>
      </c>
      <c r="N25" s="87" t="s">
        <v>52</v>
      </c>
      <c r="O25" s="92" t="s">
        <v>230</v>
      </c>
      <c r="P25" s="90"/>
      <c r="Q25" s="89" t="s">
        <v>53</v>
      </c>
      <c r="R25" s="88">
        <f>P25*2</f>
        <v>0</v>
      </c>
      <c r="S25" s="87" t="s">
        <v>52</v>
      </c>
      <c r="T25" s="92" t="s">
        <v>112</v>
      </c>
      <c r="U25" s="90"/>
      <c r="V25" s="89" t="s">
        <v>53</v>
      </c>
      <c r="W25" s="88">
        <f>U25*4</f>
        <v>0</v>
      </c>
      <c r="X25" s="87" t="s">
        <v>52</v>
      </c>
      <c r="Y25" s="92" t="s">
        <v>103</v>
      </c>
      <c r="Z25" s="90"/>
      <c r="AA25" s="89" t="s">
        <v>53</v>
      </c>
      <c r="AB25" s="88">
        <f>Z25*3</f>
        <v>0</v>
      </c>
      <c r="AC25" s="87" t="s">
        <v>52</v>
      </c>
      <c r="AD25" s="69"/>
    </row>
    <row r="26" spans="1:30" ht="14.25">
      <c r="A26" s="84"/>
      <c r="B26" s="83"/>
      <c r="C26" s="72" t="s">
        <v>237</v>
      </c>
      <c r="D26" s="72"/>
      <c r="E26" s="92" t="s">
        <v>98</v>
      </c>
      <c r="F26" s="90"/>
      <c r="G26" s="89" t="s">
        <v>53</v>
      </c>
      <c r="H26" s="88">
        <f>F26*6</f>
        <v>0</v>
      </c>
      <c r="I26" s="87" t="s">
        <v>52</v>
      </c>
      <c r="J26" s="92" t="s">
        <v>235</v>
      </c>
      <c r="K26" s="90"/>
      <c r="L26" s="89" t="s">
        <v>53</v>
      </c>
      <c r="M26" s="88">
        <f>K26*4</f>
        <v>0</v>
      </c>
      <c r="N26" s="87" t="s">
        <v>52</v>
      </c>
      <c r="O26" s="92" t="s">
        <v>230</v>
      </c>
      <c r="P26" s="90"/>
      <c r="Q26" s="89" t="s">
        <v>53</v>
      </c>
      <c r="R26" s="88">
        <f>P26*2</f>
        <v>0</v>
      </c>
      <c r="S26" s="87" t="s">
        <v>52</v>
      </c>
      <c r="T26" s="92" t="s">
        <v>112</v>
      </c>
      <c r="U26" s="90"/>
      <c r="V26" s="89" t="s">
        <v>53</v>
      </c>
      <c r="W26" s="88">
        <f>U26*4</f>
        <v>0</v>
      </c>
      <c r="X26" s="87" t="s">
        <v>52</v>
      </c>
      <c r="Y26" s="92" t="s">
        <v>103</v>
      </c>
      <c r="Z26" s="90"/>
      <c r="AA26" s="89" t="s">
        <v>53</v>
      </c>
      <c r="AB26" s="88">
        <f>Z26*3</f>
        <v>0</v>
      </c>
      <c r="AC26" s="87" t="s">
        <v>52</v>
      </c>
      <c r="AD26" s="69"/>
    </row>
    <row r="27" spans="1:30" ht="14.25">
      <c r="A27" s="84"/>
      <c r="B27" s="83"/>
      <c r="C27" s="72" t="s">
        <v>236</v>
      </c>
      <c r="D27" s="72"/>
      <c r="E27" s="92" t="s">
        <v>98</v>
      </c>
      <c r="F27" s="90"/>
      <c r="G27" s="89" t="s">
        <v>53</v>
      </c>
      <c r="H27" s="88">
        <f>F27*6</f>
        <v>0</v>
      </c>
      <c r="I27" s="87" t="s">
        <v>52</v>
      </c>
      <c r="J27" s="92" t="s">
        <v>235</v>
      </c>
      <c r="K27" s="90"/>
      <c r="L27" s="89" t="s">
        <v>53</v>
      </c>
      <c r="M27" s="88">
        <f>K27*4</f>
        <v>0</v>
      </c>
      <c r="N27" s="87" t="s">
        <v>52</v>
      </c>
      <c r="O27" s="92" t="s">
        <v>230</v>
      </c>
      <c r="P27" s="90"/>
      <c r="Q27" s="89" t="s">
        <v>53</v>
      </c>
      <c r="R27" s="88">
        <f>P27*2</f>
        <v>0</v>
      </c>
      <c r="S27" s="87" t="s">
        <v>52</v>
      </c>
      <c r="T27" s="92" t="s">
        <v>112</v>
      </c>
      <c r="U27" s="90"/>
      <c r="V27" s="89" t="s">
        <v>53</v>
      </c>
      <c r="W27" s="88">
        <f>U27*4</f>
        <v>0</v>
      </c>
      <c r="X27" s="87" t="s">
        <v>52</v>
      </c>
      <c r="Y27" s="92" t="s">
        <v>103</v>
      </c>
      <c r="Z27" s="90"/>
      <c r="AA27" s="89" t="s">
        <v>53</v>
      </c>
      <c r="AB27" s="88">
        <f>Z27*3</f>
        <v>0</v>
      </c>
      <c r="AC27" s="87" t="s">
        <v>52</v>
      </c>
      <c r="AD27" s="69"/>
    </row>
    <row r="28" spans="1:30" ht="14.25">
      <c r="A28" s="84"/>
      <c r="B28" s="83"/>
      <c r="C28" s="65" t="s">
        <v>234</v>
      </c>
      <c r="D28" s="65"/>
      <c r="E28" s="92" t="s">
        <v>104</v>
      </c>
      <c r="F28" s="115"/>
      <c r="G28" s="63" t="s">
        <v>53</v>
      </c>
      <c r="H28" s="62">
        <f>F28*2</f>
        <v>0</v>
      </c>
      <c r="I28" s="61" t="s">
        <v>52</v>
      </c>
      <c r="J28" s="92" t="s">
        <v>96</v>
      </c>
      <c r="K28" s="64"/>
      <c r="L28" s="63" t="s">
        <v>53</v>
      </c>
      <c r="M28" s="62">
        <f>K28*4</f>
        <v>0</v>
      </c>
      <c r="N28" s="61" t="s">
        <v>52</v>
      </c>
      <c r="O28" s="60"/>
      <c r="P28" s="59"/>
      <c r="Q28" s="58"/>
      <c r="R28" s="58"/>
      <c r="S28" s="58"/>
      <c r="T28" s="58"/>
      <c r="U28" s="59"/>
      <c r="V28" s="58"/>
      <c r="W28" s="58"/>
      <c r="X28" s="58"/>
      <c r="Y28" s="58"/>
      <c r="Z28" s="59"/>
      <c r="AA28" s="58"/>
      <c r="AB28" s="58"/>
      <c r="AC28" s="57"/>
      <c r="AD28" s="69"/>
    </row>
    <row r="29" spans="1:30" ht="14.25">
      <c r="A29" s="84"/>
      <c r="B29" s="83"/>
      <c r="C29" s="65" t="s">
        <v>233</v>
      </c>
      <c r="D29" s="65"/>
      <c r="E29" s="70" t="s">
        <v>146</v>
      </c>
      <c r="F29" s="115"/>
      <c r="G29" s="63" t="s">
        <v>53</v>
      </c>
      <c r="H29" s="62">
        <f>F29*6</f>
        <v>0</v>
      </c>
      <c r="I29" s="61" t="s">
        <v>52</v>
      </c>
      <c r="J29" s="70" t="s">
        <v>232</v>
      </c>
      <c r="K29" s="64"/>
      <c r="L29" s="63" t="s">
        <v>53</v>
      </c>
      <c r="M29" s="62">
        <f>K29*5</f>
        <v>0</v>
      </c>
      <c r="N29" s="61" t="s">
        <v>52</v>
      </c>
      <c r="O29" s="70" t="s">
        <v>112</v>
      </c>
      <c r="P29" s="64"/>
      <c r="Q29" s="63" t="s">
        <v>53</v>
      </c>
      <c r="R29" s="62">
        <f>P29*4</f>
        <v>0</v>
      </c>
      <c r="S29" s="61" t="s">
        <v>52</v>
      </c>
      <c r="T29" s="60"/>
      <c r="U29" s="59"/>
      <c r="V29" s="58"/>
      <c r="W29" s="58"/>
      <c r="X29" s="58"/>
      <c r="Y29" s="58"/>
      <c r="Z29" s="59"/>
      <c r="AA29" s="58"/>
      <c r="AB29" s="58"/>
      <c r="AC29" s="57"/>
      <c r="AD29" s="69"/>
    </row>
    <row r="30" spans="1:30" ht="14.25" customHeight="1">
      <c r="A30" s="84"/>
      <c r="B30" s="83"/>
      <c r="C30" s="65" t="s">
        <v>231</v>
      </c>
      <c r="D30" s="65"/>
      <c r="E30" s="70" t="s">
        <v>98</v>
      </c>
      <c r="F30" s="115"/>
      <c r="G30" s="63" t="s">
        <v>53</v>
      </c>
      <c r="H30" s="62">
        <f>F30*6</f>
        <v>0</v>
      </c>
      <c r="I30" s="61" t="s">
        <v>52</v>
      </c>
      <c r="J30" s="70" t="s">
        <v>230</v>
      </c>
      <c r="K30" s="64"/>
      <c r="L30" s="63" t="s">
        <v>53</v>
      </c>
      <c r="M30" s="62">
        <f>K30*2</f>
        <v>0</v>
      </c>
      <c r="N30" s="61" t="s">
        <v>52</v>
      </c>
      <c r="O30" s="70" t="s">
        <v>112</v>
      </c>
      <c r="P30" s="64"/>
      <c r="Q30" s="63" t="s">
        <v>53</v>
      </c>
      <c r="R30" s="62">
        <f>P30*4</f>
        <v>0</v>
      </c>
      <c r="S30" s="61" t="s">
        <v>52</v>
      </c>
      <c r="T30" s="70" t="s">
        <v>213</v>
      </c>
      <c r="U30" s="64"/>
      <c r="V30" s="63" t="s">
        <v>53</v>
      </c>
      <c r="W30" s="62">
        <f>U30*3</f>
        <v>0</v>
      </c>
      <c r="X30" s="61" t="s">
        <v>52</v>
      </c>
      <c r="Y30" s="60"/>
      <c r="Z30" s="59"/>
      <c r="AA30" s="58"/>
      <c r="AB30" s="58"/>
      <c r="AC30" s="57"/>
      <c r="AD30" s="69"/>
    </row>
    <row r="31" spans="1:30" ht="14.25" customHeight="1">
      <c r="A31" s="84"/>
      <c r="B31" s="83"/>
      <c r="C31" s="72" t="s">
        <v>208</v>
      </c>
      <c r="D31" s="65"/>
      <c r="E31" s="92" t="s">
        <v>229</v>
      </c>
      <c r="F31" s="115"/>
      <c r="G31" s="63" t="s">
        <v>53</v>
      </c>
      <c r="H31" s="62">
        <f>F31*2</f>
        <v>0</v>
      </c>
      <c r="I31" s="61" t="s">
        <v>52</v>
      </c>
      <c r="J31" s="60"/>
      <c r="K31" s="59"/>
      <c r="L31" s="58"/>
      <c r="M31" s="58"/>
      <c r="N31" s="58"/>
      <c r="O31" s="58"/>
      <c r="P31" s="59"/>
      <c r="Q31" s="58"/>
      <c r="R31" s="58"/>
      <c r="S31" s="58"/>
      <c r="T31" s="58"/>
      <c r="U31" s="59"/>
      <c r="V31" s="58"/>
      <c r="W31" s="58"/>
      <c r="X31" s="58"/>
      <c r="Y31" s="58"/>
      <c r="Z31" s="59"/>
      <c r="AA31" s="58"/>
      <c r="AB31" s="58"/>
      <c r="AC31" s="57"/>
      <c r="AD31" s="122"/>
    </row>
    <row r="32" spans="1:30" ht="14.25" customHeight="1">
      <c r="A32" s="84"/>
      <c r="B32" s="83"/>
      <c r="C32" s="72" t="s">
        <v>207</v>
      </c>
      <c r="D32" s="72"/>
      <c r="E32" s="92" t="s">
        <v>229</v>
      </c>
      <c r="F32" s="90"/>
      <c r="G32" s="89" t="s">
        <v>53</v>
      </c>
      <c r="H32" s="62">
        <f>F32*2</f>
        <v>0</v>
      </c>
      <c r="I32" s="61" t="s">
        <v>52</v>
      </c>
      <c r="J32" s="60"/>
      <c r="K32" s="59"/>
      <c r="L32" s="58"/>
      <c r="M32" s="58"/>
      <c r="N32" s="58"/>
      <c r="O32" s="58"/>
      <c r="P32" s="59"/>
      <c r="Q32" s="58"/>
      <c r="R32" s="58"/>
      <c r="S32" s="58"/>
      <c r="T32" s="58"/>
      <c r="U32" s="59"/>
      <c r="V32" s="58"/>
      <c r="W32" s="58"/>
      <c r="X32" s="58"/>
      <c r="Y32" s="58"/>
      <c r="Z32" s="59"/>
      <c r="AA32" s="58"/>
      <c r="AB32" s="58"/>
      <c r="AC32" s="57"/>
      <c r="AD32" s="122"/>
    </row>
    <row r="33" spans="1:30" ht="14.25">
      <c r="A33" s="84"/>
      <c r="B33" s="83"/>
      <c r="C33" s="72" t="s">
        <v>228</v>
      </c>
      <c r="D33" s="72"/>
      <c r="E33" s="123" t="s">
        <v>227</v>
      </c>
      <c r="F33" s="90"/>
      <c r="G33" s="89" t="s">
        <v>53</v>
      </c>
      <c r="H33" s="62">
        <f>F33*2</f>
        <v>0</v>
      </c>
      <c r="I33" s="61" t="s">
        <v>52</v>
      </c>
      <c r="J33" s="60"/>
      <c r="K33" s="59"/>
      <c r="L33" s="58"/>
      <c r="M33" s="58"/>
      <c r="N33" s="58"/>
      <c r="O33" s="58"/>
      <c r="P33" s="59"/>
      <c r="Q33" s="58"/>
      <c r="R33" s="58"/>
      <c r="S33" s="58"/>
      <c r="T33" s="58"/>
      <c r="U33" s="59"/>
      <c r="V33" s="58"/>
      <c r="W33" s="58"/>
      <c r="X33" s="58"/>
      <c r="Y33" s="58"/>
      <c r="Z33" s="59"/>
      <c r="AA33" s="58"/>
      <c r="AB33" s="58"/>
      <c r="AC33" s="57"/>
      <c r="AD33" s="122"/>
    </row>
    <row r="34" spans="1:30" ht="14.25">
      <c r="A34" s="84"/>
      <c r="B34" s="83"/>
      <c r="C34" s="72" t="s">
        <v>129</v>
      </c>
      <c r="D34" s="72"/>
      <c r="E34" s="123" t="s">
        <v>195</v>
      </c>
      <c r="F34" s="90"/>
      <c r="G34" s="89" t="s">
        <v>53</v>
      </c>
      <c r="H34" s="88">
        <f>F34*2</f>
        <v>0</v>
      </c>
      <c r="I34" s="87" t="s">
        <v>52</v>
      </c>
      <c r="J34" s="99"/>
      <c r="K34" s="98"/>
      <c r="L34" s="97"/>
      <c r="M34" s="97"/>
      <c r="N34" s="97"/>
      <c r="O34" s="97"/>
      <c r="P34" s="98"/>
      <c r="Q34" s="97"/>
      <c r="R34" s="97"/>
      <c r="S34" s="97"/>
      <c r="T34" s="97"/>
      <c r="U34" s="98"/>
      <c r="V34" s="97"/>
      <c r="W34" s="97"/>
      <c r="X34" s="97"/>
      <c r="Y34" s="97"/>
      <c r="Z34" s="98"/>
      <c r="AA34" s="97"/>
      <c r="AB34" s="97"/>
      <c r="AC34" s="96"/>
      <c r="AD34" s="124"/>
    </row>
    <row r="35" spans="1:30" ht="14.25">
      <c r="A35" s="84"/>
      <c r="B35" s="80"/>
      <c r="C35" s="72" t="s">
        <v>194</v>
      </c>
      <c r="D35" s="72"/>
      <c r="E35" s="123" t="s">
        <v>227</v>
      </c>
      <c r="F35" s="90"/>
      <c r="G35" s="89" t="s">
        <v>53</v>
      </c>
      <c r="H35" s="62">
        <f>F35*2</f>
        <v>0</v>
      </c>
      <c r="I35" s="61" t="s">
        <v>52</v>
      </c>
      <c r="J35" s="60"/>
      <c r="K35" s="59"/>
      <c r="L35" s="58"/>
      <c r="M35" s="58"/>
      <c r="N35" s="58"/>
      <c r="O35" s="58"/>
      <c r="P35" s="59"/>
      <c r="Q35" s="58"/>
      <c r="R35" s="58"/>
      <c r="S35" s="58"/>
      <c r="T35" s="58"/>
      <c r="U35" s="59"/>
      <c r="V35" s="58"/>
      <c r="W35" s="58"/>
      <c r="X35" s="58"/>
      <c r="Y35" s="58"/>
      <c r="Z35" s="59"/>
      <c r="AA35" s="58"/>
      <c r="AB35" s="58"/>
      <c r="AC35" s="57"/>
      <c r="AD35" s="122"/>
    </row>
    <row r="36" spans="1:30" ht="14.25">
      <c r="A36" s="84"/>
      <c r="B36" s="94" t="s">
        <v>226</v>
      </c>
      <c r="C36" s="65" t="s">
        <v>225</v>
      </c>
      <c r="D36" s="65"/>
      <c r="E36" s="65" t="s">
        <v>224</v>
      </c>
      <c r="F36" s="129"/>
      <c r="G36" s="128" t="s">
        <v>53</v>
      </c>
      <c r="H36" s="127">
        <f>F36*8</f>
        <v>0</v>
      </c>
      <c r="I36" s="126" t="s">
        <v>52</v>
      </c>
      <c r="J36" s="70" t="s">
        <v>223</v>
      </c>
      <c r="K36" s="64"/>
      <c r="L36" s="63" t="s">
        <v>53</v>
      </c>
      <c r="M36" s="62">
        <f>K36*6</f>
        <v>0</v>
      </c>
      <c r="N36" s="61" t="s">
        <v>52</v>
      </c>
      <c r="O36" s="70" t="s">
        <v>222</v>
      </c>
      <c r="P36" s="64"/>
      <c r="Q36" s="63" t="s">
        <v>53</v>
      </c>
      <c r="R36" s="62">
        <f>P36*4</f>
        <v>0</v>
      </c>
      <c r="S36" s="61" t="s">
        <v>52</v>
      </c>
      <c r="T36" s="70" t="s">
        <v>221</v>
      </c>
      <c r="U36" s="64"/>
      <c r="V36" s="63" t="s">
        <v>53</v>
      </c>
      <c r="W36" s="62">
        <f>U36*5</f>
        <v>0</v>
      </c>
      <c r="X36" s="61" t="s">
        <v>52</v>
      </c>
      <c r="Y36" s="70" t="s">
        <v>220</v>
      </c>
      <c r="Z36" s="64"/>
      <c r="AA36" s="63" t="s">
        <v>53</v>
      </c>
      <c r="AB36" s="62">
        <f>Z36*4</f>
        <v>0</v>
      </c>
      <c r="AC36" s="61" t="s">
        <v>52</v>
      </c>
      <c r="AD36" s="125"/>
    </row>
    <row r="37" spans="1:30" ht="14.25">
      <c r="A37" s="84"/>
      <c r="B37" s="83"/>
      <c r="C37" s="65"/>
      <c r="D37" s="65"/>
      <c r="E37" s="65"/>
      <c r="F37" s="129"/>
      <c r="G37" s="128"/>
      <c r="H37" s="127"/>
      <c r="I37" s="126"/>
      <c r="J37" s="70" t="s">
        <v>219</v>
      </c>
      <c r="K37" s="64"/>
      <c r="L37" s="63" t="s">
        <v>53</v>
      </c>
      <c r="M37" s="62">
        <f>K37*6</f>
        <v>0</v>
      </c>
      <c r="N37" s="61" t="s">
        <v>52</v>
      </c>
      <c r="O37" s="70" t="s">
        <v>218</v>
      </c>
      <c r="P37" s="64"/>
      <c r="Q37" s="63" t="s">
        <v>53</v>
      </c>
      <c r="R37" s="62">
        <f>P37*4</f>
        <v>0</v>
      </c>
      <c r="S37" s="61" t="s">
        <v>52</v>
      </c>
      <c r="T37" s="58"/>
      <c r="U37" s="59"/>
      <c r="V37" s="58"/>
      <c r="W37" s="58"/>
      <c r="X37" s="58"/>
      <c r="Y37" s="58"/>
      <c r="Z37" s="59"/>
      <c r="AA37" s="58"/>
      <c r="AB37" s="58"/>
      <c r="AC37" s="57"/>
      <c r="AD37" s="125"/>
    </row>
    <row r="38" spans="1:30" ht="14.25">
      <c r="A38" s="84"/>
      <c r="B38" s="83"/>
      <c r="C38" s="65" t="s">
        <v>217</v>
      </c>
      <c r="D38" s="65"/>
      <c r="E38" s="70" t="s">
        <v>216</v>
      </c>
      <c r="F38" s="115"/>
      <c r="G38" s="63" t="s">
        <v>53</v>
      </c>
      <c r="H38" s="62">
        <f>F38*2</f>
        <v>0</v>
      </c>
      <c r="I38" s="61" t="s">
        <v>52</v>
      </c>
      <c r="J38" s="70" t="s">
        <v>211</v>
      </c>
      <c r="K38" s="64"/>
      <c r="L38" s="63" t="s">
        <v>53</v>
      </c>
      <c r="M38" s="62">
        <f>K38*4</f>
        <v>0</v>
      </c>
      <c r="N38" s="61" t="s">
        <v>52</v>
      </c>
      <c r="O38" s="60"/>
      <c r="P38" s="59"/>
      <c r="Q38" s="58"/>
      <c r="R38" s="58"/>
      <c r="S38" s="58"/>
      <c r="T38" s="58"/>
      <c r="U38" s="59"/>
      <c r="V38" s="58"/>
      <c r="W38" s="58"/>
      <c r="X38" s="58"/>
      <c r="Y38" s="58"/>
      <c r="Z38" s="59"/>
      <c r="AA38" s="58"/>
      <c r="AB38" s="58"/>
      <c r="AC38" s="57"/>
      <c r="AD38" s="125"/>
    </row>
    <row r="39" spans="1:30" ht="14.25">
      <c r="A39" s="84"/>
      <c r="B39" s="83"/>
      <c r="C39" s="65" t="s">
        <v>215</v>
      </c>
      <c r="D39" s="65"/>
      <c r="E39" s="70" t="s">
        <v>200</v>
      </c>
      <c r="F39" s="115"/>
      <c r="G39" s="63" t="s">
        <v>53</v>
      </c>
      <c r="H39" s="62">
        <f>F39*2</f>
        <v>0</v>
      </c>
      <c r="I39" s="61" t="s">
        <v>52</v>
      </c>
      <c r="J39" s="60"/>
      <c r="K39" s="59"/>
      <c r="L39" s="58"/>
      <c r="M39" s="58"/>
      <c r="N39" s="58"/>
      <c r="O39" s="58"/>
      <c r="P39" s="59"/>
      <c r="Q39" s="58"/>
      <c r="R39" s="58"/>
      <c r="S39" s="58"/>
      <c r="T39" s="58"/>
      <c r="U39" s="59"/>
      <c r="V39" s="58"/>
      <c r="W39" s="58"/>
      <c r="X39" s="58"/>
      <c r="Y39" s="58"/>
      <c r="Z39" s="59"/>
      <c r="AA39" s="58"/>
      <c r="AB39" s="58"/>
      <c r="AC39" s="57"/>
      <c r="AD39" s="125"/>
    </row>
    <row r="40" spans="1:30" ht="14.25">
      <c r="A40" s="84"/>
      <c r="B40" s="83"/>
      <c r="C40" s="65" t="s">
        <v>214</v>
      </c>
      <c r="D40" s="65"/>
      <c r="E40" s="70" t="s">
        <v>112</v>
      </c>
      <c r="F40" s="115"/>
      <c r="G40" s="63" t="s">
        <v>53</v>
      </c>
      <c r="H40" s="62">
        <f>F40*4</f>
        <v>0</v>
      </c>
      <c r="I40" s="61" t="s">
        <v>52</v>
      </c>
      <c r="J40" s="70" t="s">
        <v>213</v>
      </c>
      <c r="K40" s="64"/>
      <c r="L40" s="63" t="s">
        <v>53</v>
      </c>
      <c r="M40" s="62">
        <f>K40*3</f>
        <v>0</v>
      </c>
      <c r="N40" s="61" t="s">
        <v>52</v>
      </c>
      <c r="O40" s="60"/>
      <c r="P40" s="59"/>
      <c r="Q40" s="58"/>
      <c r="R40" s="58"/>
      <c r="S40" s="58"/>
      <c r="T40" s="58"/>
      <c r="U40" s="59"/>
      <c r="V40" s="58"/>
      <c r="W40" s="58"/>
      <c r="X40" s="58"/>
      <c r="Y40" s="58"/>
      <c r="Z40" s="59"/>
      <c r="AA40" s="58"/>
      <c r="AB40" s="58"/>
      <c r="AC40" s="57"/>
      <c r="AD40" s="125"/>
    </row>
    <row r="41" spans="1:30" ht="14.25">
      <c r="A41" s="84"/>
      <c r="B41" s="83"/>
      <c r="C41" s="65" t="s">
        <v>212</v>
      </c>
      <c r="D41" s="65"/>
      <c r="E41" s="70" t="s">
        <v>200</v>
      </c>
      <c r="F41" s="115"/>
      <c r="G41" s="63" t="s">
        <v>53</v>
      </c>
      <c r="H41" s="62">
        <f>F41*2</f>
        <v>0</v>
      </c>
      <c r="I41" s="61" t="s">
        <v>52</v>
      </c>
      <c r="J41" s="70" t="s">
        <v>211</v>
      </c>
      <c r="K41" s="64"/>
      <c r="L41" s="63" t="s">
        <v>53</v>
      </c>
      <c r="M41" s="62">
        <f>K41*4</f>
        <v>0</v>
      </c>
      <c r="N41" s="61" t="s">
        <v>52</v>
      </c>
      <c r="O41" s="60"/>
      <c r="P41" s="59"/>
      <c r="Q41" s="58"/>
      <c r="R41" s="58"/>
      <c r="S41" s="58"/>
      <c r="T41" s="58"/>
      <c r="U41" s="59"/>
      <c r="V41" s="58"/>
      <c r="W41" s="58"/>
      <c r="X41" s="58"/>
      <c r="Y41" s="58"/>
      <c r="Z41" s="59"/>
      <c r="AA41" s="58"/>
      <c r="AB41" s="58"/>
      <c r="AC41" s="57"/>
      <c r="AD41" s="125"/>
    </row>
    <row r="42" spans="1:30" ht="14.25">
      <c r="A42" s="84"/>
      <c r="B42" s="83"/>
      <c r="C42" s="65" t="s">
        <v>210</v>
      </c>
      <c r="D42" s="65"/>
      <c r="E42" s="70" t="s">
        <v>209</v>
      </c>
      <c r="F42" s="115"/>
      <c r="G42" s="63" t="s">
        <v>53</v>
      </c>
      <c r="H42" s="62">
        <f>F42*4</f>
        <v>0</v>
      </c>
      <c r="I42" s="61" t="s">
        <v>52</v>
      </c>
      <c r="J42" s="60"/>
      <c r="K42" s="59"/>
      <c r="L42" s="58"/>
      <c r="M42" s="58"/>
      <c r="N42" s="58"/>
      <c r="O42" s="58"/>
      <c r="P42" s="59"/>
      <c r="Q42" s="58"/>
      <c r="R42" s="58"/>
      <c r="S42" s="58"/>
      <c r="T42" s="58"/>
      <c r="U42" s="59"/>
      <c r="V42" s="58"/>
      <c r="W42" s="58"/>
      <c r="X42" s="58"/>
      <c r="Y42" s="58"/>
      <c r="Z42" s="59"/>
      <c r="AA42" s="58"/>
      <c r="AB42" s="58"/>
      <c r="AC42" s="57"/>
      <c r="AD42" s="125"/>
    </row>
    <row r="43" spans="1:30" ht="14.25">
      <c r="A43" s="84"/>
      <c r="B43" s="83"/>
      <c r="C43" s="72" t="s">
        <v>208</v>
      </c>
      <c r="D43" s="65"/>
      <c r="E43" s="92" t="s">
        <v>206</v>
      </c>
      <c r="F43" s="115"/>
      <c r="G43" s="63" t="s">
        <v>53</v>
      </c>
      <c r="H43" s="62">
        <f>F43*2</f>
        <v>0</v>
      </c>
      <c r="I43" s="61" t="s">
        <v>52</v>
      </c>
      <c r="J43" s="60"/>
      <c r="K43" s="59"/>
      <c r="L43" s="58"/>
      <c r="M43" s="58"/>
      <c r="N43" s="58"/>
      <c r="O43" s="58"/>
      <c r="P43" s="59"/>
      <c r="Q43" s="58"/>
      <c r="R43" s="58"/>
      <c r="S43" s="58"/>
      <c r="T43" s="58"/>
      <c r="U43" s="59"/>
      <c r="V43" s="58"/>
      <c r="W43" s="58"/>
      <c r="X43" s="58"/>
      <c r="Y43" s="58"/>
      <c r="Z43" s="59"/>
      <c r="AA43" s="58"/>
      <c r="AB43" s="58"/>
      <c r="AC43" s="57"/>
      <c r="AD43" s="125"/>
    </row>
    <row r="44" spans="1:30" ht="14.25" customHeight="1">
      <c r="A44" s="84"/>
      <c r="B44" s="83"/>
      <c r="C44" s="72" t="s">
        <v>207</v>
      </c>
      <c r="D44" s="72"/>
      <c r="E44" s="92" t="s">
        <v>206</v>
      </c>
      <c r="F44" s="90"/>
      <c r="G44" s="89" t="s">
        <v>53</v>
      </c>
      <c r="H44" s="62">
        <f>F44*2</f>
        <v>0</v>
      </c>
      <c r="I44" s="61" t="s">
        <v>52</v>
      </c>
      <c r="J44" s="60"/>
      <c r="K44" s="59"/>
      <c r="L44" s="58"/>
      <c r="M44" s="58"/>
      <c r="N44" s="58"/>
      <c r="O44" s="58"/>
      <c r="P44" s="59"/>
      <c r="Q44" s="58"/>
      <c r="R44" s="58"/>
      <c r="S44" s="58"/>
      <c r="T44" s="58"/>
      <c r="U44" s="59"/>
      <c r="V44" s="58"/>
      <c r="W44" s="58"/>
      <c r="X44" s="58"/>
      <c r="Y44" s="58"/>
      <c r="Z44" s="59"/>
      <c r="AA44" s="58"/>
      <c r="AB44" s="58"/>
      <c r="AC44" s="57"/>
      <c r="AD44" s="125"/>
    </row>
    <row r="45" spans="1:30" ht="14.25">
      <c r="A45" s="84"/>
      <c r="B45" s="83"/>
      <c r="C45" s="65" t="s">
        <v>205</v>
      </c>
      <c r="D45" s="65"/>
      <c r="E45" s="67" t="s">
        <v>204</v>
      </c>
      <c r="F45" s="115"/>
      <c r="G45" s="63" t="s">
        <v>53</v>
      </c>
      <c r="H45" s="62">
        <f>F45*4</f>
        <v>0</v>
      </c>
      <c r="I45" s="61" t="s">
        <v>52</v>
      </c>
      <c r="J45" s="60"/>
      <c r="K45" s="59"/>
      <c r="L45" s="58"/>
      <c r="M45" s="58"/>
      <c r="N45" s="58"/>
      <c r="O45" s="58"/>
      <c r="P45" s="59"/>
      <c r="Q45" s="58"/>
      <c r="R45" s="58"/>
      <c r="S45" s="58"/>
      <c r="T45" s="58"/>
      <c r="U45" s="59"/>
      <c r="V45" s="58"/>
      <c r="W45" s="58"/>
      <c r="X45" s="58"/>
      <c r="Y45" s="58"/>
      <c r="Z45" s="59"/>
      <c r="AA45" s="58"/>
      <c r="AB45" s="58"/>
      <c r="AC45" s="57"/>
      <c r="AD45" s="125"/>
    </row>
    <row r="46" spans="1:30" ht="14.25">
      <c r="A46" s="84"/>
      <c r="B46" s="83"/>
      <c r="C46" s="65" t="s">
        <v>74</v>
      </c>
      <c r="D46" s="70" t="s">
        <v>203</v>
      </c>
      <c r="E46" s="70" t="s">
        <v>115</v>
      </c>
      <c r="F46" s="115"/>
      <c r="G46" s="63" t="s">
        <v>53</v>
      </c>
      <c r="H46" s="62">
        <f>F46*6</f>
        <v>0</v>
      </c>
      <c r="I46" s="61" t="s">
        <v>52</v>
      </c>
      <c r="J46" s="70" t="s">
        <v>132</v>
      </c>
      <c r="K46" s="64"/>
      <c r="L46" s="63" t="s">
        <v>53</v>
      </c>
      <c r="M46" s="62">
        <f>K46*4</f>
        <v>0</v>
      </c>
      <c r="N46" s="61" t="s">
        <v>52</v>
      </c>
      <c r="O46" s="92" t="s">
        <v>104</v>
      </c>
      <c r="P46" s="64"/>
      <c r="Q46" s="63" t="s">
        <v>53</v>
      </c>
      <c r="R46" s="62">
        <f>P46*2</f>
        <v>0</v>
      </c>
      <c r="S46" s="61" t="s">
        <v>52</v>
      </c>
      <c r="T46" s="92" t="s">
        <v>96</v>
      </c>
      <c r="U46" s="64"/>
      <c r="V46" s="63" t="s">
        <v>53</v>
      </c>
      <c r="W46" s="62">
        <f>U46*4</f>
        <v>0</v>
      </c>
      <c r="X46" s="61" t="s">
        <v>52</v>
      </c>
      <c r="Y46" s="60"/>
      <c r="Z46" s="59"/>
      <c r="AA46" s="58"/>
      <c r="AB46" s="58"/>
      <c r="AC46" s="57"/>
      <c r="AD46" s="125"/>
    </row>
    <row r="47" spans="1:30" ht="14.25">
      <c r="A47" s="84"/>
      <c r="B47" s="83"/>
      <c r="C47" s="65"/>
      <c r="D47" s="116" t="s">
        <v>202</v>
      </c>
      <c r="E47" s="70" t="s">
        <v>201</v>
      </c>
      <c r="F47" s="115"/>
      <c r="G47" s="63" t="s">
        <v>53</v>
      </c>
      <c r="H47" s="62">
        <f>F47*2</f>
        <v>0</v>
      </c>
      <c r="I47" s="61" t="s">
        <v>52</v>
      </c>
      <c r="J47" s="70" t="s">
        <v>200</v>
      </c>
      <c r="K47" s="64"/>
      <c r="L47" s="63" t="s">
        <v>53</v>
      </c>
      <c r="M47" s="62">
        <f>K47*2</f>
        <v>0</v>
      </c>
      <c r="N47" s="61" t="s">
        <v>52</v>
      </c>
      <c r="O47" s="70" t="s">
        <v>199</v>
      </c>
      <c r="P47" s="64"/>
      <c r="Q47" s="63" t="s">
        <v>53</v>
      </c>
      <c r="R47" s="62">
        <f>P47*2</f>
        <v>0</v>
      </c>
      <c r="S47" s="61" t="s">
        <v>52</v>
      </c>
      <c r="T47" s="70" t="s">
        <v>198</v>
      </c>
      <c r="U47" s="64"/>
      <c r="V47" s="63" t="s">
        <v>53</v>
      </c>
      <c r="W47" s="62">
        <f>U47*2</f>
        <v>0</v>
      </c>
      <c r="X47" s="61" t="s">
        <v>52</v>
      </c>
      <c r="Y47" s="60"/>
      <c r="Z47" s="59"/>
      <c r="AA47" s="58"/>
      <c r="AB47" s="58"/>
      <c r="AC47" s="57"/>
      <c r="AD47" s="125"/>
    </row>
    <row r="48" spans="1:30" ht="14.25">
      <c r="A48" s="84"/>
      <c r="B48" s="83"/>
      <c r="C48" s="65"/>
      <c r="D48" s="116" t="s">
        <v>197</v>
      </c>
      <c r="E48" s="70" t="s">
        <v>196</v>
      </c>
      <c r="F48" s="115"/>
      <c r="G48" s="63" t="s">
        <v>53</v>
      </c>
      <c r="H48" s="62">
        <f>F48*1</f>
        <v>0</v>
      </c>
      <c r="I48" s="61" t="s">
        <v>52</v>
      </c>
      <c r="J48" s="60"/>
      <c r="K48" s="59"/>
      <c r="L48" s="58"/>
      <c r="M48" s="58"/>
      <c r="N48" s="58"/>
      <c r="O48" s="58"/>
      <c r="P48" s="59"/>
      <c r="Q48" s="58"/>
      <c r="R48" s="58"/>
      <c r="S48" s="58"/>
      <c r="T48" s="58"/>
      <c r="U48" s="59"/>
      <c r="V48" s="58"/>
      <c r="W48" s="58"/>
      <c r="X48" s="58"/>
      <c r="Y48" s="58"/>
      <c r="Z48" s="59"/>
      <c r="AA48" s="58"/>
      <c r="AB48" s="58"/>
      <c r="AC48" s="57"/>
      <c r="AD48" s="125"/>
    </row>
    <row r="49" spans="1:30" ht="14.25">
      <c r="A49" s="84"/>
      <c r="B49" s="83"/>
      <c r="C49" s="72" t="s">
        <v>102</v>
      </c>
      <c r="D49" s="72"/>
      <c r="E49" s="123" t="s">
        <v>193</v>
      </c>
      <c r="F49" s="90"/>
      <c r="G49" s="89" t="s">
        <v>53</v>
      </c>
      <c r="H49" s="88">
        <f>F49*2</f>
        <v>0</v>
      </c>
      <c r="I49" s="87" t="s">
        <v>52</v>
      </c>
      <c r="J49" s="99"/>
      <c r="K49" s="98"/>
      <c r="L49" s="97"/>
      <c r="M49" s="97"/>
      <c r="N49" s="97"/>
      <c r="O49" s="97"/>
      <c r="P49" s="98"/>
      <c r="Q49" s="97"/>
      <c r="R49" s="97"/>
      <c r="S49" s="97"/>
      <c r="T49" s="97"/>
      <c r="U49" s="98"/>
      <c r="V49" s="97"/>
      <c r="W49" s="97"/>
      <c r="X49" s="97"/>
      <c r="Y49" s="97"/>
      <c r="Z49" s="98"/>
      <c r="AA49" s="97"/>
      <c r="AB49" s="97"/>
      <c r="AC49" s="96"/>
      <c r="AD49" s="124"/>
    </row>
    <row r="50" spans="1:30" ht="14.25" customHeight="1">
      <c r="A50" s="84"/>
      <c r="B50" s="83"/>
      <c r="C50" s="72" t="s">
        <v>129</v>
      </c>
      <c r="D50" s="72"/>
      <c r="E50" s="123" t="s">
        <v>195</v>
      </c>
      <c r="F50" s="90"/>
      <c r="G50" s="89" t="s">
        <v>53</v>
      </c>
      <c r="H50" s="88">
        <f>F50*2</f>
        <v>0</v>
      </c>
      <c r="I50" s="87" t="s">
        <v>52</v>
      </c>
      <c r="J50" s="99"/>
      <c r="K50" s="98"/>
      <c r="L50" s="97"/>
      <c r="M50" s="97"/>
      <c r="N50" s="97"/>
      <c r="O50" s="97"/>
      <c r="P50" s="98"/>
      <c r="Q50" s="97"/>
      <c r="R50" s="97"/>
      <c r="S50" s="97"/>
      <c r="T50" s="97"/>
      <c r="U50" s="98"/>
      <c r="V50" s="97"/>
      <c r="W50" s="97"/>
      <c r="X50" s="97"/>
      <c r="Y50" s="97"/>
      <c r="Z50" s="98"/>
      <c r="AA50" s="97"/>
      <c r="AB50" s="97"/>
      <c r="AC50" s="96"/>
      <c r="AD50" s="124"/>
    </row>
    <row r="51" spans="1:30" ht="14.25">
      <c r="A51" s="84"/>
      <c r="B51" s="80"/>
      <c r="C51" s="72" t="s">
        <v>194</v>
      </c>
      <c r="D51" s="72"/>
      <c r="E51" s="123" t="s">
        <v>193</v>
      </c>
      <c r="F51" s="90"/>
      <c r="G51" s="89" t="s">
        <v>53</v>
      </c>
      <c r="H51" s="62">
        <f>F51*2</f>
        <v>0</v>
      </c>
      <c r="I51" s="61" t="s">
        <v>52</v>
      </c>
      <c r="J51" s="60"/>
      <c r="K51" s="59"/>
      <c r="L51" s="58"/>
      <c r="M51" s="58"/>
      <c r="N51" s="58"/>
      <c r="O51" s="58"/>
      <c r="P51" s="59"/>
      <c r="Q51" s="58"/>
      <c r="R51" s="58"/>
      <c r="S51" s="58"/>
      <c r="T51" s="58"/>
      <c r="U51" s="59"/>
      <c r="V51" s="58"/>
      <c r="W51" s="58"/>
      <c r="X51" s="58"/>
      <c r="Y51" s="58"/>
      <c r="Z51" s="59"/>
      <c r="AA51" s="58"/>
      <c r="AB51" s="58"/>
      <c r="AC51" s="57"/>
      <c r="AD51" s="122"/>
    </row>
    <row r="52" spans="1:30" ht="14.25">
      <c r="A52" s="84"/>
      <c r="B52" s="119" t="s">
        <v>192</v>
      </c>
      <c r="C52" s="65" t="s">
        <v>191</v>
      </c>
      <c r="D52" s="65"/>
      <c r="E52" s="70" t="s">
        <v>115</v>
      </c>
      <c r="F52" s="115"/>
      <c r="G52" s="63" t="s">
        <v>53</v>
      </c>
      <c r="H52" s="62">
        <f>F52*6</f>
        <v>0</v>
      </c>
      <c r="I52" s="61" t="s">
        <v>52</v>
      </c>
      <c r="J52" s="70" t="s">
        <v>190</v>
      </c>
      <c r="K52" s="64"/>
      <c r="L52" s="63" t="s">
        <v>53</v>
      </c>
      <c r="M52" s="62">
        <f>K52*4</f>
        <v>0</v>
      </c>
      <c r="N52" s="61" t="s">
        <v>52</v>
      </c>
      <c r="O52" s="92" t="s">
        <v>96</v>
      </c>
      <c r="P52" s="64"/>
      <c r="Q52" s="63" t="s">
        <v>53</v>
      </c>
      <c r="R52" s="62">
        <f>P52*4</f>
        <v>0</v>
      </c>
      <c r="S52" s="61" t="s">
        <v>52</v>
      </c>
      <c r="T52" s="60"/>
      <c r="U52" s="59"/>
      <c r="V52" s="58"/>
      <c r="W52" s="58"/>
      <c r="X52" s="58"/>
      <c r="Y52" s="58"/>
      <c r="Z52" s="59"/>
      <c r="AA52" s="58"/>
      <c r="AB52" s="58"/>
      <c r="AC52" s="57"/>
      <c r="AD52" s="73"/>
    </row>
    <row r="53" spans="1:30" ht="14.25">
      <c r="A53" s="84"/>
      <c r="B53" s="119"/>
      <c r="C53" s="65" t="s">
        <v>189</v>
      </c>
      <c r="D53" s="65"/>
      <c r="E53" s="70" t="s">
        <v>146</v>
      </c>
      <c r="F53" s="115"/>
      <c r="G53" s="63" t="s">
        <v>53</v>
      </c>
      <c r="H53" s="62">
        <f>F53*6</f>
        <v>0</v>
      </c>
      <c r="I53" s="61" t="s">
        <v>52</v>
      </c>
      <c r="J53" s="70" t="s">
        <v>155</v>
      </c>
      <c r="K53" s="64"/>
      <c r="L53" s="63" t="s">
        <v>53</v>
      </c>
      <c r="M53" s="62">
        <f>K53*4</f>
        <v>0</v>
      </c>
      <c r="N53" s="61" t="s">
        <v>52</v>
      </c>
      <c r="O53" s="92" t="s">
        <v>104</v>
      </c>
      <c r="P53" s="64"/>
      <c r="Q53" s="63" t="s">
        <v>53</v>
      </c>
      <c r="R53" s="62">
        <f>P53*2</f>
        <v>0</v>
      </c>
      <c r="S53" s="61" t="s">
        <v>52</v>
      </c>
      <c r="T53" s="60"/>
      <c r="U53" s="59"/>
      <c r="V53" s="58"/>
      <c r="W53" s="58"/>
      <c r="X53" s="58"/>
      <c r="Y53" s="58"/>
      <c r="Z53" s="59"/>
      <c r="AA53" s="58"/>
      <c r="AB53" s="58"/>
      <c r="AC53" s="57"/>
      <c r="AD53" s="69"/>
    </row>
    <row r="54" spans="1:30" ht="14.25">
      <c r="A54" s="84"/>
      <c r="B54" s="119"/>
      <c r="C54" s="65" t="s">
        <v>188</v>
      </c>
      <c r="D54" s="65"/>
      <c r="E54" s="70" t="s">
        <v>115</v>
      </c>
      <c r="F54" s="115"/>
      <c r="G54" s="63" t="s">
        <v>53</v>
      </c>
      <c r="H54" s="62">
        <f>F54*6</f>
        <v>0</v>
      </c>
      <c r="I54" s="61" t="s">
        <v>52</v>
      </c>
      <c r="J54" s="70" t="s">
        <v>187</v>
      </c>
      <c r="K54" s="64"/>
      <c r="L54" s="63" t="s">
        <v>53</v>
      </c>
      <c r="M54" s="62">
        <f>K54*2</f>
        <v>0</v>
      </c>
      <c r="N54" s="61" t="s">
        <v>52</v>
      </c>
      <c r="O54" s="121"/>
      <c r="P54" s="120"/>
      <c r="Q54" s="59"/>
      <c r="R54" s="58"/>
      <c r="S54" s="59"/>
      <c r="T54" s="58"/>
      <c r="U54" s="59"/>
      <c r="V54" s="58"/>
      <c r="W54" s="58"/>
      <c r="X54" s="58"/>
      <c r="Y54" s="58"/>
      <c r="Z54" s="59"/>
      <c r="AA54" s="58"/>
      <c r="AB54" s="58"/>
      <c r="AC54" s="57"/>
      <c r="AD54" s="69"/>
    </row>
    <row r="55" spans="1:30" ht="14.25">
      <c r="A55" s="84"/>
      <c r="B55" s="119"/>
      <c r="C55" s="65" t="s">
        <v>186</v>
      </c>
      <c r="D55" s="65"/>
      <c r="E55" s="70" t="s">
        <v>115</v>
      </c>
      <c r="F55" s="115"/>
      <c r="G55" s="63" t="s">
        <v>53</v>
      </c>
      <c r="H55" s="62">
        <f>F55*6</f>
        <v>0</v>
      </c>
      <c r="I55" s="61" t="s">
        <v>52</v>
      </c>
      <c r="J55" s="70" t="s">
        <v>132</v>
      </c>
      <c r="K55" s="64"/>
      <c r="L55" s="63" t="s">
        <v>53</v>
      </c>
      <c r="M55" s="62">
        <f>K55*4</f>
        <v>0</v>
      </c>
      <c r="N55" s="61" t="s">
        <v>52</v>
      </c>
      <c r="O55" s="92" t="s">
        <v>104</v>
      </c>
      <c r="P55" s="64"/>
      <c r="Q55" s="63" t="s">
        <v>53</v>
      </c>
      <c r="R55" s="62">
        <f>P55*2</f>
        <v>0</v>
      </c>
      <c r="S55" s="61" t="s">
        <v>52</v>
      </c>
      <c r="T55" s="92" t="s">
        <v>96</v>
      </c>
      <c r="U55" s="64"/>
      <c r="V55" s="63" t="s">
        <v>53</v>
      </c>
      <c r="W55" s="62">
        <f>U55*4</f>
        <v>0</v>
      </c>
      <c r="X55" s="61" t="s">
        <v>52</v>
      </c>
      <c r="Y55" s="70" t="s">
        <v>185</v>
      </c>
      <c r="Z55" s="64"/>
      <c r="AA55" s="63" t="s">
        <v>53</v>
      </c>
      <c r="AB55" s="62">
        <f>Z55*3</f>
        <v>0</v>
      </c>
      <c r="AC55" s="61" t="s">
        <v>52</v>
      </c>
      <c r="AD55" s="69"/>
    </row>
    <row r="56" spans="1:30" ht="14.25">
      <c r="A56" s="84"/>
      <c r="B56" s="119"/>
      <c r="C56" s="65" t="s">
        <v>184</v>
      </c>
      <c r="D56" s="65"/>
      <c r="E56" s="70" t="s">
        <v>115</v>
      </c>
      <c r="F56" s="115"/>
      <c r="G56" s="63" t="s">
        <v>53</v>
      </c>
      <c r="H56" s="62">
        <f>F56*6</f>
        <v>0</v>
      </c>
      <c r="I56" s="61" t="s">
        <v>52</v>
      </c>
      <c r="J56" s="70" t="s">
        <v>132</v>
      </c>
      <c r="K56" s="64"/>
      <c r="L56" s="63" t="s">
        <v>182</v>
      </c>
      <c r="M56" s="62">
        <f>K56*4</f>
        <v>0</v>
      </c>
      <c r="N56" s="61" t="s">
        <v>52</v>
      </c>
      <c r="O56" s="92" t="s">
        <v>104</v>
      </c>
      <c r="P56" s="64"/>
      <c r="Q56" s="63" t="s">
        <v>53</v>
      </c>
      <c r="R56" s="62">
        <f>P56*2</f>
        <v>0</v>
      </c>
      <c r="S56" s="61" t="s">
        <v>52</v>
      </c>
      <c r="T56" s="60"/>
      <c r="U56" s="59"/>
      <c r="V56" s="58"/>
      <c r="W56" s="58"/>
      <c r="X56" s="58"/>
      <c r="Y56" s="58"/>
      <c r="Z56" s="59"/>
      <c r="AA56" s="58"/>
      <c r="AB56" s="58"/>
      <c r="AC56" s="57"/>
      <c r="AD56" s="69"/>
    </row>
    <row r="57" spans="1:30" ht="14.25">
      <c r="A57" s="84"/>
      <c r="B57" s="119"/>
      <c r="C57" s="65" t="s">
        <v>183</v>
      </c>
      <c r="D57" s="65"/>
      <c r="E57" s="70" t="s">
        <v>146</v>
      </c>
      <c r="F57" s="115"/>
      <c r="G57" s="63" t="s">
        <v>53</v>
      </c>
      <c r="H57" s="62">
        <f>F57*6</f>
        <v>0</v>
      </c>
      <c r="I57" s="61" t="s">
        <v>52</v>
      </c>
      <c r="J57" s="92" t="s">
        <v>104</v>
      </c>
      <c r="K57" s="64"/>
      <c r="L57" s="63" t="s">
        <v>182</v>
      </c>
      <c r="M57" s="62">
        <f>K57*2</f>
        <v>0</v>
      </c>
      <c r="N57" s="61" t="s">
        <v>52</v>
      </c>
      <c r="O57" s="92" t="s">
        <v>96</v>
      </c>
      <c r="P57" s="64"/>
      <c r="Q57" s="63" t="s">
        <v>53</v>
      </c>
      <c r="R57" s="62">
        <f>P57*4</f>
        <v>0</v>
      </c>
      <c r="S57" s="61" t="s">
        <v>52</v>
      </c>
      <c r="T57" s="60"/>
      <c r="U57" s="59"/>
      <c r="V57" s="58"/>
      <c r="W57" s="58"/>
      <c r="X57" s="58"/>
      <c r="Y57" s="58"/>
      <c r="Z57" s="59"/>
      <c r="AA57" s="58"/>
      <c r="AB57" s="58"/>
      <c r="AC57" s="57"/>
      <c r="AD57" s="69"/>
    </row>
    <row r="58" spans="1:30" ht="14.25">
      <c r="A58" s="84"/>
      <c r="B58" s="119"/>
      <c r="C58" s="65" t="s">
        <v>181</v>
      </c>
      <c r="D58" s="65"/>
      <c r="E58" s="70" t="s">
        <v>180</v>
      </c>
      <c r="F58" s="115"/>
      <c r="G58" s="63" t="s">
        <v>53</v>
      </c>
      <c r="H58" s="62">
        <f>F58*1</f>
        <v>0</v>
      </c>
      <c r="I58" s="61" t="s">
        <v>52</v>
      </c>
      <c r="J58" s="70" t="s">
        <v>178</v>
      </c>
      <c r="K58" s="64"/>
      <c r="L58" s="63" t="s">
        <v>53</v>
      </c>
      <c r="M58" s="62">
        <f>K58*1</f>
        <v>0</v>
      </c>
      <c r="N58" s="61" t="s">
        <v>52</v>
      </c>
      <c r="O58" s="58"/>
      <c r="P58" s="59"/>
      <c r="Q58" s="58"/>
      <c r="R58" s="58"/>
      <c r="S58" s="58"/>
      <c r="T58" s="58"/>
      <c r="U58" s="59"/>
      <c r="V58" s="58"/>
      <c r="W58" s="58"/>
      <c r="X58" s="58"/>
      <c r="Y58" s="58"/>
      <c r="Z58" s="59"/>
      <c r="AA58" s="58"/>
      <c r="AB58" s="58"/>
      <c r="AC58" s="57"/>
      <c r="AD58" s="69"/>
    </row>
    <row r="59" spans="1:30" ht="14.25">
      <c r="A59" s="84"/>
      <c r="B59" s="119"/>
      <c r="C59" s="65" t="s">
        <v>179</v>
      </c>
      <c r="D59" s="65"/>
      <c r="E59" s="70" t="s">
        <v>178</v>
      </c>
      <c r="F59" s="115"/>
      <c r="G59" s="63" t="s">
        <v>53</v>
      </c>
      <c r="H59" s="62">
        <f>F59*1</f>
        <v>0</v>
      </c>
      <c r="I59" s="61" t="s">
        <v>52</v>
      </c>
      <c r="J59" s="60"/>
      <c r="K59" s="59"/>
      <c r="L59" s="58"/>
      <c r="M59" s="58"/>
      <c r="N59" s="58"/>
      <c r="O59" s="58"/>
      <c r="P59" s="59"/>
      <c r="Q59" s="58"/>
      <c r="R59" s="58"/>
      <c r="S59" s="58"/>
      <c r="T59" s="58"/>
      <c r="U59" s="59"/>
      <c r="V59" s="58"/>
      <c r="W59" s="58"/>
      <c r="X59" s="58"/>
      <c r="Y59" s="58"/>
      <c r="Z59" s="59"/>
      <c r="AA59" s="58"/>
      <c r="AB59" s="58"/>
      <c r="AC59" s="57"/>
      <c r="AD59" s="69"/>
    </row>
    <row r="60" spans="1:30" ht="14.25">
      <c r="A60" s="84"/>
      <c r="B60" s="119"/>
      <c r="C60" s="65" t="s">
        <v>177</v>
      </c>
      <c r="D60" s="65"/>
      <c r="E60" s="92" t="s">
        <v>98</v>
      </c>
      <c r="F60" s="115"/>
      <c r="G60" s="63" t="s">
        <v>53</v>
      </c>
      <c r="H60" s="62">
        <f>F60*6</f>
        <v>0</v>
      </c>
      <c r="I60" s="61" t="s">
        <v>52</v>
      </c>
      <c r="J60" s="70" t="s">
        <v>132</v>
      </c>
      <c r="K60" s="64"/>
      <c r="L60" s="63" t="s">
        <v>53</v>
      </c>
      <c r="M60" s="62">
        <f>K60*4</f>
        <v>0</v>
      </c>
      <c r="N60" s="61" t="s">
        <v>52</v>
      </c>
      <c r="O60" s="70" t="s">
        <v>176</v>
      </c>
      <c r="P60" s="64"/>
      <c r="Q60" s="63" t="s">
        <v>53</v>
      </c>
      <c r="R60" s="62">
        <f>P60*2</f>
        <v>0</v>
      </c>
      <c r="S60" s="61" t="s">
        <v>52</v>
      </c>
      <c r="T60" s="70" t="s">
        <v>175</v>
      </c>
      <c r="U60" s="64"/>
      <c r="V60" s="63" t="s">
        <v>53</v>
      </c>
      <c r="W60" s="62">
        <f>U60*1</f>
        <v>0</v>
      </c>
      <c r="X60" s="61" t="s">
        <v>52</v>
      </c>
      <c r="Y60" s="70" t="s">
        <v>112</v>
      </c>
      <c r="Z60" s="64"/>
      <c r="AA60" s="63" t="s">
        <v>53</v>
      </c>
      <c r="AB60" s="62">
        <f>Z60*4</f>
        <v>0</v>
      </c>
      <c r="AC60" s="61" t="s">
        <v>52</v>
      </c>
      <c r="AD60" s="69"/>
    </row>
    <row r="61" spans="1:30" ht="14.25">
      <c r="A61" s="84"/>
      <c r="B61" s="119"/>
      <c r="C61" s="65" t="s">
        <v>174</v>
      </c>
      <c r="D61" s="65"/>
      <c r="E61" s="92" t="s">
        <v>98</v>
      </c>
      <c r="F61" s="115"/>
      <c r="G61" s="63" t="s">
        <v>53</v>
      </c>
      <c r="H61" s="62">
        <f>F61*6</f>
        <v>0</v>
      </c>
      <c r="I61" s="61" t="s">
        <v>52</v>
      </c>
      <c r="J61" s="70" t="s">
        <v>132</v>
      </c>
      <c r="K61" s="64"/>
      <c r="L61" s="63" t="s">
        <v>53</v>
      </c>
      <c r="M61" s="62">
        <f>K61*4</f>
        <v>0</v>
      </c>
      <c r="N61" s="61" t="s">
        <v>52</v>
      </c>
      <c r="O61" s="92" t="s">
        <v>104</v>
      </c>
      <c r="P61" s="64"/>
      <c r="Q61" s="63" t="s">
        <v>53</v>
      </c>
      <c r="R61" s="62">
        <f>P61*2</f>
        <v>0</v>
      </c>
      <c r="S61" s="61" t="s">
        <v>52</v>
      </c>
      <c r="T61" s="60"/>
      <c r="U61" s="59"/>
      <c r="V61" s="58"/>
      <c r="W61" s="58"/>
      <c r="X61" s="58"/>
      <c r="Y61" s="58"/>
      <c r="Z61" s="59"/>
      <c r="AA61" s="58"/>
      <c r="AB61" s="58"/>
      <c r="AC61" s="57"/>
      <c r="AD61" s="69"/>
    </row>
    <row r="62" spans="1:30" ht="14.25" customHeight="1">
      <c r="A62" s="84"/>
      <c r="B62" s="119"/>
      <c r="C62" s="66" t="s">
        <v>173</v>
      </c>
      <c r="D62" s="66"/>
      <c r="E62" s="92" t="s">
        <v>98</v>
      </c>
      <c r="F62" s="115"/>
      <c r="G62" s="63" t="s">
        <v>53</v>
      </c>
      <c r="H62" s="62">
        <f>F62*6</f>
        <v>0</v>
      </c>
      <c r="I62" s="61" t="s">
        <v>52</v>
      </c>
      <c r="J62" s="70" t="s">
        <v>132</v>
      </c>
      <c r="K62" s="64"/>
      <c r="L62" s="63" t="s">
        <v>53</v>
      </c>
      <c r="M62" s="62">
        <f>K62*4</f>
        <v>0</v>
      </c>
      <c r="N62" s="61" t="s">
        <v>52</v>
      </c>
      <c r="O62" s="92" t="s">
        <v>104</v>
      </c>
      <c r="P62" s="64"/>
      <c r="Q62" s="63" t="s">
        <v>53</v>
      </c>
      <c r="R62" s="62">
        <f>P62*2</f>
        <v>0</v>
      </c>
      <c r="S62" s="61" t="s">
        <v>52</v>
      </c>
      <c r="T62" s="92" t="s">
        <v>96</v>
      </c>
      <c r="U62" s="64"/>
      <c r="V62" s="63" t="s">
        <v>53</v>
      </c>
      <c r="W62" s="62">
        <f>U62*4</f>
        <v>0</v>
      </c>
      <c r="X62" s="61" t="s">
        <v>52</v>
      </c>
      <c r="Y62" s="58"/>
      <c r="Z62" s="59"/>
      <c r="AA62" s="58"/>
      <c r="AB62" s="58"/>
      <c r="AC62" s="57"/>
      <c r="AD62" s="69"/>
    </row>
    <row r="63" spans="1:30" ht="14.25" customHeight="1">
      <c r="A63" s="84"/>
      <c r="B63" s="119"/>
      <c r="C63" s="79" t="s">
        <v>172</v>
      </c>
      <c r="D63" s="77"/>
      <c r="E63" s="92" t="s">
        <v>115</v>
      </c>
      <c r="F63" s="115"/>
      <c r="G63" s="63" t="s">
        <v>53</v>
      </c>
      <c r="H63" s="62">
        <f>F63*6</f>
        <v>0</v>
      </c>
      <c r="I63" s="61" t="s">
        <v>52</v>
      </c>
      <c r="J63" s="70" t="s">
        <v>132</v>
      </c>
      <c r="K63" s="64"/>
      <c r="L63" s="63" t="s">
        <v>53</v>
      </c>
      <c r="M63" s="62">
        <f>K63*4</f>
        <v>0</v>
      </c>
      <c r="N63" s="61" t="s">
        <v>52</v>
      </c>
      <c r="O63" s="92" t="s">
        <v>104</v>
      </c>
      <c r="P63" s="115"/>
      <c r="Q63" s="63" t="s">
        <v>53</v>
      </c>
      <c r="R63" s="62">
        <f>P63*2</f>
        <v>0</v>
      </c>
      <c r="S63" s="61" t="s">
        <v>52</v>
      </c>
      <c r="T63" s="92" t="s">
        <v>96</v>
      </c>
      <c r="U63" s="64"/>
      <c r="V63" s="63" t="s">
        <v>53</v>
      </c>
      <c r="W63" s="62">
        <f>U63*4</f>
        <v>0</v>
      </c>
      <c r="X63" s="61" t="s">
        <v>52</v>
      </c>
      <c r="Y63" s="92" t="s">
        <v>165</v>
      </c>
      <c r="Z63" s="64"/>
      <c r="AA63" s="63" t="s">
        <v>53</v>
      </c>
      <c r="AB63" s="62">
        <f>Z63*3</f>
        <v>0</v>
      </c>
      <c r="AC63" s="61" t="s">
        <v>52</v>
      </c>
      <c r="AD63" s="69"/>
    </row>
    <row r="64" spans="1:30" ht="14.25" customHeight="1">
      <c r="A64" s="84"/>
      <c r="B64" s="119"/>
      <c r="C64" s="79" t="s">
        <v>171</v>
      </c>
      <c r="D64" s="77"/>
      <c r="E64" s="92" t="s">
        <v>115</v>
      </c>
      <c r="F64" s="115"/>
      <c r="G64" s="63" t="s">
        <v>53</v>
      </c>
      <c r="H64" s="62">
        <f>F64*6</f>
        <v>0</v>
      </c>
      <c r="I64" s="61" t="s">
        <v>52</v>
      </c>
      <c r="J64" s="70" t="s">
        <v>132</v>
      </c>
      <c r="K64" s="64"/>
      <c r="L64" s="63" t="s">
        <v>53</v>
      </c>
      <c r="M64" s="62">
        <f>K64*4</f>
        <v>0</v>
      </c>
      <c r="N64" s="61" t="s">
        <v>52</v>
      </c>
      <c r="O64" s="92" t="s">
        <v>104</v>
      </c>
      <c r="P64" s="115"/>
      <c r="Q64" s="63" t="s">
        <v>53</v>
      </c>
      <c r="R64" s="62">
        <f>P64*2</f>
        <v>0</v>
      </c>
      <c r="S64" s="61" t="s">
        <v>52</v>
      </c>
      <c r="T64" s="92" t="s">
        <v>96</v>
      </c>
      <c r="U64" s="64"/>
      <c r="V64" s="63" t="s">
        <v>53</v>
      </c>
      <c r="W64" s="62">
        <f>U64*4</f>
        <v>0</v>
      </c>
      <c r="X64" s="61" t="s">
        <v>52</v>
      </c>
      <c r="Y64" s="58"/>
      <c r="Z64" s="59"/>
      <c r="AA64" s="58"/>
      <c r="AB64" s="58"/>
      <c r="AC64" s="57"/>
      <c r="AD64" s="69"/>
    </row>
    <row r="65" spans="1:30" ht="14.25" customHeight="1">
      <c r="A65" s="84"/>
      <c r="B65" s="119"/>
      <c r="C65" s="79" t="s">
        <v>170</v>
      </c>
      <c r="D65" s="77"/>
      <c r="E65" s="92" t="s">
        <v>115</v>
      </c>
      <c r="F65" s="115"/>
      <c r="G65" s="63" t="s">
        <v>53</v>
      </c>
      <c r="H65" s="62">
        <f>F65*6</f>
        <v>0</v>
      </c>
      <c r="I65" s="61" t="s">
        <v>52</v>
      </c>
      <c r="J65" s="70" t="s">
        <v>132</v>
      </c>
      <c r="K65" s="115"/>
      <c r="L65" s="63" t="s">
        <v>53</v>
      </c>
      <c r="M65" s="62">
        <f>K65*4</f>
        <v>0</v>
      </c>
      <c r="N65" s="61" t="s">
        <v>52</v>
      </c>
      <c r="O65" s="92" t="s">
        <v>104</v>
      </c>
      <c r="P65" s="115"/>
      <c r="Q65" s="63" t="s">
        <v>53</v>
      </c>
      <c r="R65" s="62">
        <f>P65*2</f>
        <v>0</v>
      </c>
      <c r="S65" s="61" t="s">
        <v>52</v>
      </c>
      <c r="T65" s="92" t="s">
        <v>96</v>
      </c>
      <c r="U65" s="115"/>
      <c r="V65" s="63" t="s">
        <v>53</v>
      </c>
      <c r="W65" s="62">
        <f>U65*4</f>
        <v>0</v>
      </c>
      <c r="X65" s="61" t="s">
        <v>52</v>
      </c>
      <c r="Y65" s="58"/>
      <c r="Z65" s="59"/>
      <c r="AA65" s="58"/>
      <c r="AB65" s="58"/>
      <c r="AC65" s="57"/>
      <c r="AD65" s="69"/>
    </row>
    <row r="66" spans="1:30" ht="14.25">
      <c r="A66" s="84"/>
      <c r="B66" s="119"/>
      <c r="C66" s="66" t="s">
        <v>169</v>
      </c>
      <c r="D66" s="66"/>
      <c r="E66" s="92" t="s">
        <v>98</v>
      </c>
      <c r="F66" s="115"/>
      <c r="G66" s="63" t="s">
        <v>53</v>
      </c>
      <c r="H66" s="62">
        <f>F66*6</f>
        <v>0</v>
      </c>
      <c r="I66" s="61" t="s">
        <v>52</v>
      </c>
      <c r="J66" s="70" t="s">
        <v>132</v>
      </c>
      <c r="K66" s="115"/>
      <c r="L66" s="63" t="s">
        <v>53</v>
      </c>
      <c r="M66" s="62">
        <f>K66*4</f>
        <v>0</v>
      </c>
      <c r="N66" s="61" t="s">
        <v>52</v>
      </c>
      <c r="O66" s="92" t="s">
        <v>104</v>
      </c>
      <c r="P66" s="115"/>
      <c r="Q66" s="63" t="s">
        <v>53</v>
      </c>
      <c r="R66" s="62">
        <f>P66*2</f>
        <v>0</v>
      </c>
      <c r="S66" s="61" t="s">
        <v>52</v>
      </c>
      <c r="T66" s="92" t="s">
        <v>96</v>
      </c>
      <c r="U66" s="115"/>
      <c r="V66" s="63" t="s">
        <v>53</v>
      </c>
      <c r="W66" s="62">
        <f>U66*4</f>
        <v>0</v>
      </c>
      <c r="X66" s="61" t="s">
        <v>52</v>
      </c>
      <c r="Y66" s="92" t="s">
        <v>165</v>
      </c>
      <c r="Z66" s="64"/>
      <c r="AA66" s="63" t="s">
        <v>53</v>
      </c>
      <c r="AB66" s="62">
        <f>Z66*3</f>
        <v>0</v>
      </c>
      <c r="AC66" s="61" t="s">
        <v>52</v>
      </c>
      <c r="AD66" s="69"/>
    </row>
    <row r="67" spans="1:30" ht="14.25">
      <c r="A67" s="84"/>
      <c r="B67" s="119"/>
      <c r="C67" s="93" t="s">
        <v>168</v>
      </c>
      <c r="D67" s="93"/>
      <c r="E67" s="92" t="s">
        <v>98</v>
      </c>
      <c r="F67" s="90"/>
      <c r="G67" s="89" t="s">
        <v>53</v>
      </c>
      <c r="H67" s="62">
        <f>F67*6</f>
        <v>0</v>
      </c>
      <c r="I67" s="61" t="s">
        <v>52</v>
      </c>
      <c r="J67" s="92" t="s">
        <v>132</v>
      </c>
      <c r="K67" s="90"/>
      <c r="L67" s="89" t="s">
        <v>53</v>
      </c>
      <c r="M67" s="62">
        <f>K67*4</f>
        <v>0</v>
      </c>
      <c r="N67" s="61" t="s">
        <v>52</v>
      </c>
      <c r="O67" s="92" t="s">
        <v>167</v>
      </c>
      <c r="P67" s="90"/>
      <c r="Q67" s="89" t="s">
        <v>53</v>
      </c>
      <c r="R67" s="62">
        <f>P67*2</f>
        <v>0</v>
      </c>
      <c r="S67" s="61" t="s">
        <v>52</v>
      </c>
      <c r="T67" s="92" t="s">
        <v>96</v>
      </c>
      <c r="U67" s="90"/>
      <c r="V67" s="89" t="s">
        <v>53</v>
      </c>
      <c r="W67" s="62">
        <f>U67*4</f>
        <v>0</v>
      </c>
      <c r="X67" s="61" t="s">
        <v>52</v>
      </c>
      <c r="Y67" s="58"/>
      <c r="Z67" s="59"/>
      <c r="AA67" s="58"/>
      <c r="AB67" s="58"/>
      <c r="AC67" s="57"/>
      <c r="AD67" s="69"/>
    </row>
    <row r="68" spans="1:30" ht="14.25">
      <c r="A68" s="84"/>
      <c r="B68" s="119"/>
      <c r="C68" s="93" t="s">
        <v>166</v>
      </c>
      <c r="D68" s="93"/>
      <c r="E68" s="92" t="s">
        <v>98</v>
      </c>
      <c r="F68" s="90"/>
      <c r="G68" s="89" t="s">
        <v>53</v>
      </c>
      <c r="H68" s="62">
        <f>F68*6</f>
        <v>0</v>
      </c>
      <c r="I68" s="61" t="s">
        <v>52</v>
      </c>
      <c r="J68" s="92" t="s">
        <v>104</v>
      </c>
      <c r="K68" s="90"/>
      <c r="L68" s="89" t="s">
        <v>53</v>
      </c>
      <c r="M68" s="62">
        <f>K68*2</f>
        <v>0</v>
      </c>
      <c r="N68" s="61" t="s">
        <v>52</v>
      </c>
      <c r="O68" s="92" t="s">
        <v>96</v>
      </c>
      <c r="P68" s="90"/>
      <c r="Q68" s="89" t="s">
        <v>53</v>
      </c>
      <c r="R68" s="62">
        <f>P68*4</f>
        <v>0</v>
      </c>
      <c r="S68" s="61" t="s">
        <v>52</v>
      </c>
      <c r="T68" s="92" t="s">
        <v>165</v>
      </c>
      <c r="U68" s="90"/>
      <c r="V68" s="89" t="s">
        <v>53</v>
      </c>
      <c r="W68" s="62">
        <f>U68*3</f>
        <v>0</v>
      </c>
      <c r="X68" s="61" t="s">
        <v>52</v>
      </c>
      <c r="Y68" s="58"/>
      <c r="Z68" s="59"/>
      <c r="AA68" s="58"/>
      <c r="AB68" s="58"/>
      <c r="AC68" s="57"/>
      <c r="AD68" s="69"/>
    </row>
    <row r="69" spans="1:30" ht="14.25" customHeight="1">
      <c r="A69" s="84"/>
      <c r="B69" s="119"/>
      <c r="C69" s="65" t="s">
        <v>164</v>
      </c>
      <c r="D69" s="65"/>
      <c r="E69" s="70" t="s">
        <v>115</v>
      </c>
      <c r="F69" s="115"/>
      <c r="G69" s="63" t="s">
        <v>53</v>
      </c>
      <c r="H69" s="62">
        <f>F69*6</f>
        <v>0</v>
      </c>
      <c r="I69" s="61" t="s">
        <v>52</v>
      </c>
      <c r="J69" s="70" t="s">
        <v>132</v>
      </c>
      <c r="K69" s="115"/>
      <c r="L69" s="63" t="s">
        <v>53</v>
      </c>
      <c r="M69" s="62">
        <f>K69*4</f>
        <v>0</v>
      </c>
      <c r="N69" s="61" t="s">
        <v>52</v>
      </c>
      <c r="O69" s="92" t="s">
        <v>104</v>
      </c>
      <c r="P69" s="115"/>
      <c r="Q69" s="63" t="s">
        <v>53</v>
      </c>
      <c r="R69" s="62">
        <f>P69*2</f>
        <v>0</v>
      </c>
      <c r="S69" s="61" t="s">
        <v>52</v>
      </c>
      <c r="T69" s="92" t="s">
        <v>96</v>
      </c>
      <c r="U69" s="115"/>
      <c r="V69" s="63" t="s">
        <v>53</v>
      </c>
      <c r="W69" s="62">
        <f>U69*4</f>
        <v>0</v>
      </c>
      <c r="X69" s="61" t="s">
        <v>52</v>
      </c>
      <c r="Y69" s="70" t="s">
        <v>163</v>
      </c>
      <c r="Z69" s="64"/>
      <c r="AA69" s="63" t="s">
        <v>53</v>
      </c>
      <c r="AB69" s="62">
        <f>Z69*3</f>
        <v>0</v>
      </c>
      <c r="AC69" s="61" t="s">
        <v>52</v>
      </c>
      <c r="AD69" s="69"/>
    </row>
    <row r="70" spans="1:30" ht="13.5" customHeight="1">
      <c r="A70" s="84"/>
      <c r="B70" s="117" t="s">
        <v>162</v>
      </c>
      <c r="C70" s="66" t="s">
        <v>161</v>
      </c>
      <c r="D70" s="66"/>
      <c r="E70" s="92" t="s">
        <v>98</v>
      </c>
      <c r="F70" s="115"/>
      <c r="G70" s="63" t="s">
        <v>53</v>
      </c>
      <c r="H70" s="62">
        <f>F70*6</f>
        <v>0</v>
      </c>
      <c r="I70" s="61" t="s">
        <v>52</v>
      </c>
      <c r="J70" s="92" t="s">
        <v>104</v>
      </c>
      <c r="K70" s="115"/>
      <c r="L70" s="63" t="s">
        <v>53</v>
      </c>
      <c r="M70" s="62">
        <f>K70*2</f>
        <v>0</v>
      </c>
      <c r="N70" s="61" t="s">
        <v>52</v>
      </c>
      <c r="O70" s="60" t="s">
        <v>160</v>
      </c>
      <c r="P70" s="115"/>
      <c r="Q70" s="63" t="s">
        <v>53</v>
      </c>
      <c r="R70" s="62">
        <f>P70*6</f>
        <v>0</v>
      </c>
      <c r="S70" s="61" t="s">
        <v>52</v>
      </c>
      <c r="T70" s="58"/>
      <c r="U70" s="59"/>
      <c r="V70" s="58"/>
      <c r="W70" s="58"/>
      <c r="X70" s="58"/>
      <c r="Y70" s="58"/>
      <c r="Z70" s="59"/>
      <c r="AA70" s="58"/>
      <c r="AB70" s="58"/>
      <c r="AC70" s="57"/>
      <c r="AD70" s="73"/>
    </row>
    <row r="71" spans="1:30" ht="14.25">
      <c r="A71" s="84"/>
      <c r="B71" s="83"/>
      <c r="C71" s="66" t="s">
        <v>159</v>
      </c>
      <c r="D71" s="66"/>
      <c r="E71" s="70" t="s">
        <v>146</v>
      </c>
      <c r="F71" s="115"/>
      <c r="G71" s="63" t="s">
        <v>53</v>
      </c>
      <c r="H71" s="62">
        <f>F71*6</f>
        <v>0</v>
      </c>
      <c r="I71" s="61" t="s">
        <v>52</v>
      </c>
      <c r="J71" s="70" t="s">
        <v>155</v>
      </c>
      <c r="K71" s="64"/>
      <c r="L71" s="63" t="s">
        <v>53</v>
      </c>
      <c r="M71" s="62">
        <f>K71*4</f>
        <v>0</v>
      </c>
      <c r="N71" s="61" t="s">
        <v>52</v>
      </c>
      <c r="O71" s="92" t="s">
        <v>104</v>
      </c>
      <c r="P71" s="64"/>
      <c r="Q71" s="63" t="s">
        <v>53</v>
      </c>
      <c r="R71" s="62">
        <f>P71*2</f>
        <v>0</v>
      </c>
      <c r="S71" s="61" t="s">
        <v>52</v>
      </c>
      <c r="T71" s="60"/>
      <c r="U71" s="59"/>
      <c r="V71" s="58"/>
      <c r="W71" s="58"/>
      <c r="X71" s="58"/>
      <c r="Y71" s="58"/>
      <c r="Z71" s="59"/>
      <c r="AA71" s="58"/>
      <c r="AB71" s="58"/>
      <c r="AC71" s="57"/>
      <c r="AD71" s="69"/>
    </row>
    <row r="72" spans="1:30" ht="14.25">
      <c r="A72" s="84"/>
      <c r="B72" s="83"/>
      <c r="C72" s="66" t="s">
        <v>158</v>
      </c>
      <c r="D72" s="66"/>
      <c r="E72" s="92" t="s">
        <v>98</v>
      </c>
      <c r="F72" s="115"/>
      <c r="G72" s="63" t="s">
        <v>53</v>
      </c>
      <c r="H72" s="62">
        <f>F72*6</f>
        <v>0</v>
      </c>
      <c r="I72" s="61" t="s">
        <v>52</v>
      </c>
      <c r="J72" s="70" t="s">
        <v>132</v>
      </c>
      <c r="K72" s="64"/>
      <c r="L72" s="63" t="s">
        <v>53</v>
      </c>
      <c r="M72" s="62">
        <f>K72*4</f>
        <v>0</v>
      </c>
      <c r="N72" s="61" t="s">
        <v>52</v>
      </c>
      <c r="O72" s="92" t="s">
        <v>104</v>
      </c>
      <c r="P72" s="64"/>
      <c r="Q72" s="63" t="s">
        <v>53</v>
      </c>
      <c r="R72" s="62">
        <f>P72*2</f>
        <v>0</v>
      </c>
      <c r="S72" s="61" t="s">
        <v>52</v>
      </c>
      <c r="T72" s="92" t="s">
        <v>96</v>
      </c>
      <c r="U72" s="64"/>
      <c r="V72" s="63" t="s">
        <v>53</v>
      </c>
      <c r="W72" s="62">
        <f>U72*4</f>
        <v>0</v>
      </c>
      <c r="X72" s="61" t="s">
        <v>52</v>
      </c>
      <c r="Y72" s="60"/>
      <c r="Z72" s="59"/>
      <c r="AA72" s="58"/>
      <c r="AB72" s="58"/>
      <c r="AC72" s="57"/>
      <c r="AD72" s="69"/>
    </row>
    <row r="73" spans="1:30" ht="14.25">
      <c r="A73" s="84"/>
      <c r="B73" s="83"/>
      <c r="C73" s="66" t="s">
        <v>157</v>
      </c>
      <c r="D73" s="66"/>
      <c r="E73" s="70" t="s">
        <v>146</v>
      </c>
      <c r="F73" s="115"/>
      <c r="G73" s="63" t="s">
        <v>53</v>
      </c>
      <c r="H73" s="62">
        <f>F73*6</f>
        <v>0</v>
      </c>
      <c r="I73" s="61" t="s">
        <v>52</v>
      </c>
      <c r="J73" s="70" t="s">
        <v>155</v>
      </c>
      <c r="K73" s="64"/>
      <c r="L73" s="63" t="s">
        <v>53</v>
      </c>
      <c r="M73" s="62">
        <f>K73*4</f>
        <v>0</v>
      </c>
      <c r="N73" s="61" t="s">
        <v>52</v>
      </c>
      <c r="O73" s="92" t="s">
        <v>104</v>
      </c>
      <c r="P73" s="64"/>
      <c r="Q73" s="63" t="s">
        <v>53</v>
      </c>
      <c r="R73" s="62">
        <f>P73*2</f>
        <v>0</v>
      </c>
      <c r="S73" s="61" t="s">
        <v>52</v>
      </c>
      <c r="T73" s="60"/>
      <c r="U73" s="59"/>
      <c r="V73" s="58"/>
      <c r="W73" s="58"/>
      <c r="X73" s="58"/>
      <c r="Y73" s="58"/>
      <c r="Z73" s="59"/>
      <c r="AA73" s="58"/>
      <c r="AB73" s="58"/>
      <c r="AC73" s="57"/>
      <c r="AD73" s="69"/>
    </row>
    <row r="74" spans="1:30" ht="14.25">
      <c r="A74" s="81"/>
      <c r="B74" s="80"/>
      <c r="C74" s="66" t="s">
        <v>156</v>
      </c>
      <c r="D74" s="66"/>
      <c r="E74" s="70" t="s">
        <v>146</v>
      </c>
      <c r="F74" s="115"/>
      <c r="G74" s="63" t="s">
        <v>53</v>
      </c>
      <c r="H74" s="62">
        <f>F74*6</f>
        <v>0</v>
      </c>
      <c r="I74" s="61" t="s">
        <v>52</v>
      </c>
      <c r="J74" s="70" t="s">
        <v>155</v>
      </c>
      <c r="K74" s="64"/>
      <c r="L74" s="63" t="s">
        <v>53</v>
      </c>
      <c r="M74" s="62">
        <f>K74*4</f>
        <v>0</v>
      </c>
      <c r="N74" s="61" t="s">
        <v>52</v>
      </c>
      <c r="O74" s="92" t="s">
        <v>104</v>
      </c>
      <c r="P74" s="64"/>
      <c r="Q74" s="63" t="s">
        <v>53</v>
      </c>
      <c r="R74" s="62">
        <f>P74*2</f>
        <v>0</v>
      </c>
      <c r="S74" s="61" t="s">
        <v>52</v>
      </c>
      <c r="T74" s="60"/>
      <c r="U74" s="59"/>
      <c r="V74" s="58"/>
      <c r="W74" s="58"/>
      <c r="X74" s="58"/>
      <c r="Y74" s="58"/>
      <c r="Z74" s="59"/>
      <c r="AA74" s="58"/>
      <c r="AB74" s="58"/>
      <c r="AC74" s="57"/>
      <c r="AD74" s="56"/>
    </row>
    <row r="75" spans="1:30" ht="14.25" customHeight="1">
      <c r="A75" s="118" t="s">
        <v>154</v>
      </c>
      <c r="B75" s="117" t="s">
        <v>153</v>
      </c>
      <c r="C75" s="66" t="s">
        <v>152</v>
      </c>
      <c r="D75" s="66"/>
      <c r="E75" s="92" t="s">
        <v>98</v>
      </c>
      <c r="F75" s="115"/>
      <c r="G75" s="63" t="s">
        <v>53</v>
      </c>
      <c r="H75" s="62">
        <f>F75*6</f>
        <v>0</v>
      </c>
      <c r="I75" s="61" t="s">
        <v>52</v>
      </c>
      <c r="J75" s="92" t="s">
        <v>104</v>
      </c>
      <c r="K75" s="64"/>
      <c r="L75" s="63" t="s">
        <v>53</v>
      </c>
      <c r="M75" s="62">
        <f>K75*2</f>
        <v>0</v>
      </c>
      <c r="N75" s="61" t="s">
        <v>52</v>
      </c>
      <c r="O75" s="60"/>
      <c r="P75" s="59"/>
      <c r="Q75" s="58"/>
      <c r="R75" s="58"/>
      <c r="S75" s="58"/>
      <c r="T75" s="58"/>
      <c r="U75" s="59"/>
      <c r="V75" s="58"/>
      <c r="W75" s="58"/>
      <c r="X75" s="58"/>
      <c r="Y75" s="58"/>
      <c r="Z75" s="59"/>
      <c r="AA75" s="58"/>
      <c r="AB75" s="58"/>
      <c r="AC75" s="57"/>
      <c r="AD75" s="86"/>
    </row>
    <row r="76" spans="1:30" ht="14.25">
      <c r="A76" s="84"/>
      <c r="B76" s="110"/>
      <c r="C76" s="66" t="s">
        <v>151</v>
      </c>
      <c r="D76" s="66"/>
      <c r="E76" s="92" t="s">
        <v>104</v>
      </c>
      <c r="F76" s="115"/>
      <c r="G76" s="63" t="s">
        <v>53</v>
      </c>
      <c r="H76" s="62">
        <f>F76*2</f>
        <v>0</v>
      </c>
      <c r="I76" s="61" t="s">
        <v>52</v>
      </c>
      <c r="J76" s="92" t="s">
        <v>96</v>
      </c>
      <c r="K76" s="115"/>
      <c r="L76" s="63" t="s">
        <v>53</v>
      </c>
      <c r="M76" s="62">
        <f>K76*4</f>
        <v>0</v>
      </c>
      <c r="N76" s="61" t="s">
        <v>52</v>
      </c>
      <c r="O76" s="60"/>
      <c r="P76" s="59"/>
      <c r="Q76" s="58"/>
      <c r="R76" s="58"/>
      <c r="S76" s="58"/>
      <c r="T76" s="58"/>
      <c r="U76" s="59"/>
      <c r="V76" s="58"/>
      <c r="W76" s="58"/>
      <c r="X76" s="58"/>
      <c r="Y76" s="58"/>
      <c r="Z76" s="59"/>
      <c r="AA76" s="58"/>
      <c r="AB76" s="58"/>
      <c r="AC76" s="57"/>
      <c r="AD76" s="82"/>
    </row>
    <row r="77" spans="1:30" ht="14.25">
      <c r="A77" s="84"/>
      <c r="B77" s="110"/>
      <c r="C77" s="66" t="s">
        <v>150</v>
      </c>
      <c r="D77" s="66"/>
      <c r="E77" s="92" t="s">
        <v>98</v>
      </c>
      <c r="F77" s="115"/>
      <c r="G77" s="63" t="s">
        <v>53</v>
      </c>
      <c r="H77" s="62">
        <f>F77*6</f>
        <v>0</v>
      </c>
      <c r="I77" s="61" t="s">
        <v>52</v>
      </c>
      <c r="J77" s="116" t="s">
        <v>132</v>
      </c>
      <c r="K77" s="115"/>
      <c r="L77" s="63" t="s">
        <v>53</v>
      </c>
      <c r="M77" s="62">
        <f>K77*4</f>
        <v>0</v>
      </c>
      <c r="N77" s="61" t="s">
        <v>52</v>
      </c>
      <c r="O77" s="92" t="s">
        <v>104</v>
      </c>
      <c r="P77" s="64"/>
      <c r="Q77" s="63" t="s">
        <v>53</v>
      </c>
      <c r="R77" s="62">
        <f>P77*2</f>
        <v>0</v>
      </c>
      <c r="S77" s="61" t="s">
        <v>52</v>
      </c>
      <c r="T77" s="92" t="s">
        <v>96</v>
      </c>
      <c r="U77" s="64"/>
      <c r="V77" s="63" t="s">
        <v>53</v>
      </c>
      <c r="W77" s="62">
        <f>U77*4</f>
        <v>0</v>
      </c>
      <c r="X77" s="61" t="s">
        <v>52</v>
      </c>
      <c r="Y77" s="60"/>
      <c r="Z77" s="59"/>
      <c r="AA77" s="58"/>
      <c r="AB77" s="58"/>
      <c r="AC77" s="57"/>
      <c r="AD77" s="82"/>
    </row>
    <row r="78" spans="1:30" ht="14.25">
      <c r="A78" s="84"/>
      <c r="B78" s="110"/>
      <c r="C78" s="93" t="s">
        <v>149</v>
      </c>
      <c r="D78" s="93"/>
      <c r="E78" s="111" t="s">
        <v>132</v>
      </c>
      <c r="F78" s="90"/>
      <c r="G78" s="89" t="s">
        <v>53</v>
      </c>
      <c r="H78" s="62">
        <f>F78*4</f>
        <v>0</v>
      </c>
      <c r="I78" s="61" t="s">
        <v>52</v>
      </c>
      <c r="J78" s="92" t="s">
        <v>104</v>
      </c>
      <c r="K78" s="90"/>
      <c r="L78" s="89" t="s">
        <v>53</v>
      </c>
      <c r="M78" s="62">
        <f>K78*2</f>
        <v>0</v>
      </c>
      <c r="N78" s="61" t="s">
        <v>52</v>
      </c>
      <c r="O78" s="92" t="s">
        <v>96</v>
      </c>
      <c r="P78" s="90"/>
      <c r="Q78" s="89" t="s">
        <v>53</v>
      </c>
      <c r="R78" s="62">
        <f>P78*4</f>
        <v>0</v>
      </c>
      <c r="S78" s="61" t="s">
        <v>52</v>
      </c>
      <c r="T78" s="60"/>
      <c r="U78" s="59"/>
      <c r="V78" s="58"/>
      <c r="W78" s="58"/>
      <c r="X78" s="58"/>
      <c r="Y78" s="58"/>
      <c r="Z78" s="59"/>
      <c r="AA78" s="58"/>
      <c r="AB78" s="58"/>
      <c r="AC78" s="57"/>
      <c r="AD78" s="82"/>
    </row>
    <row r="79" spans="1:30" ht="14.25">
      <c r="A79" s="84"/>
      <c r="B79" s="110"/>
      <c r="C79" s="112" t="s">
        <v>148</v>
      </c>
      <c r="D79" s="112"/>
      <c r="E79" s="92" t="s">
        <v>98</v>
      </c>
      <c r="F79" s="90"/>
      <c r="G79" s="89" t="s">
        <v>53</v>
      </c>
      <c r="H79" s="88">
        <f>F79*6</f>
        <v>0</v>
      </c>
      <c r="I79" s="87" t="s">
        <v>52</v>
      </c>
      <c r="J79" s="111" t="s">
        <v>132</v>
      </c>
      <c r="K79" s="90"/>
      <c r="L79" s="89" t="s">
        <v>53</v>
      </c>
      <c r="M79" s="88">
        <f>K79*4</f>
        <v>0</v>
      </c>
      <c r="N79" s="87" t="s">
        <v>52</v>
      </c>
      <c r="O79" s="92" t="s">
        <v>104</v>
      </c>
      <c r="P79" s="90"/>
      <c r="Q79" s="89" t="s">
        <v>53</v>
      </c>
      <c r="R79" s="88">
        <f>P79*2</f>
        <v>0</v>
      </c>
      <c r="S79" s="87" t="s">
        <v>52</v>
      </c>
      <c r="T79" s="92" t="s">
        <v>96</v>
      </c>
      <c r="U79" s="90"/>
      <c r="V79" s="89" t="s">
        <v>53</v>
      </c>
      <c r="W79" s="88">
        <f>U79*4</f>
        <v>0</v>
      </c>
      <c r="X79" s="87" t="s">
        <v>52</v>
      </c>
      <c r="Y79" s="99"/>
      <c r="Z79" s="98"/>
      <c r="AA79" s="97"/>
      <c r="AB79" s="97"/>
      <c r="AC79" s="96"/>
      <c r="AD79" s="82"/>
    </row>
    <row r="80" spans="1:30" ht="14.25">
      <c r="A80" s="84"/>
      <c r="B80" s="110"/>
      <c r="C80" s="112" t="s">
        <v>147</v>
      </c>
      <c r="D80" s="112"/>
      <c r="E80" s="92" t="s">
        <v>146</v>
      </c>
      <c r="F80" s="90"/>
      <c r="G80" s="89" t="s">
        <v>53</v>
      </c>
      <c r="H80" s="88">
        <f>F80*6</f>
        <v>0</v>
      </c>
      <c r="I80" s="87" t="s">
        <v>52</v>
      </c>
      <c r="J80" s="92" t="s">
        <v>104</v>
      </c>
      <c r="K80" s="90"/>
      <c r="L80" s="89" t="s">
        <v>53</v>
      </c>
      <c r="M80" s="88">
        <f>K80*2</f>
        <v>0</v>
      </c>
      <c r="N80" s="87" t="s">
        <v>52</v>
      </c>
      <c r="O80" s="92" t="s">
        <v>96</v>
      </c>
      <c r="P80" s="90"/>
      <c r="Q80" s="89" t="s">
        <v>53</v>
      </c>
      <c r="R80" s="88">
        <f>P80*4</f>
        <v>0</v>
      </c>
      <c r="S80" s="87" t="s">
        <v>52</v>
      </c>
      <c r="T80" s="99"/>
      <c r="U80" s="98"/>
      <c r="V80" s="97"/>
      <c r="W80" s="97"/>
      <c r="X80" s="97"/>
      <c r="Y80" s="97"/>
      <c r="Z80" s="98"/>
      <c r="AA80" s="97"/>
      <c r="AB80" s="97"/>
      <c r="AC80" s="96"/>
      <c r="AD80" s="82"/>
    </row>
    <row r="81" spans="1:30" ht="14.25">
      <c r="A81" s="84"/>
      <c r="B81" s="110"/>
      <c r="C81" s="112" t="s">
        <v>145</v>
      </c>
      <c r="D81" s="112"/>
      <c r="E81" s="92" t="s">
        <v>115</v>
      </c>
      <c r="F81" s="90"/>
      <c r="G81" s="89" t="s">
        <v>53</v>
      </c>
      <c r="H81" s="88">
        <f>F81*6</f>
        <v>0</v>
      </c>
      <c r="I81" s="87" t="s">
        <v>52</v>
      </c>
      <c r="J81" s="111" t="s">
        <v>144</v>
      </c>
      <c r="K81" s="90"/>
      <c r="L81" s="89" t="s">
        <v>53</v>
      </c>
      <c r="M81" s="88">
        <f>K81*4</f>
        <v>0</v>
      </c>
      <c r="N81" s="87" t="s">
        <v>52</v>
      </c>
      <c r="O81" s="92" t="s">
        <v>143</v>
      </c>
      <c r="P81" s="90"/>
      <c r="Q81" s="89" t="s">
        <v>53</v>
      </c>
      <c r="R81" s="88">
        <f>P81*2</f>
        <v>0</v>
      </c>
      <c r="S81" s="87" t="s">
        <v>52</v>
      </c>
      <c r="T81" s="92" t="s">
        <v>112</v>
      </c>
      <c r="U81" s="90"/>
      <c r="V81" s="89" t="s">
        <v>53</v>
      </c>
      <c r="W81" s="88">
        <f>U81*4</f>
        <v>0</v>
      </c>
      <c r="X81" s="87" t="s">
        <v>52</v>
      </c>
      <c r="Y81" s="97"/>
      <c r="Z81" s="98"/>
      <c r="AA81" s="97"/>
      <c r="AB81" s="97"/>
      <c r="AC81" s="96"/>
      <c r="AD81" s="82"/>
    </row>
    <row r="82" spans="1:30" ht="14.25">
      <c r="A82" s="84"/>
      <c r="B82" s="110"/>
      <c r="C82" s="114" t="s">
        <v>142</v>
      </c>
      <c r="D82" s="113"/>
      <c r="E82" s="92" t="s">
        <v>139</v>
      </c>
      <c r="F82" s="90"/>
      <c r="G82" s="89" t="s">
        <v>53</v>
      </c>
      <c r="H82" s="88">
        <f>F82*6</f>
        <v>0</v>
      </c>
      <c r="I82" s="87" t="s">
        <v>52</v>
      </c>
      <c r="J82" s="92" t="s">
        <v>138</v>
      </c>
      <c r="K82" s="90"/>
      <c r="L82" s="89" t="s">
        <v>53</v>
      </c>
      <c r="M82" s="88">
        <f>K82*2</f>
        <v>0</v>
      </c>
      <c r="N82" s="87" t="s">
        <v>52</v>
      </c>
      <c r="O82" s="92" t="s">
        <v>137</v>
      </c>
      <c r="P82" s="90"/>
      <c r="Q82" s="89" t="s">
        <v>53</v>
      </c>
      <c r="R82" s="88">
        <f>P82*2</f>
        <v>0</v>
      </c>
      <c r="S82" s="87" t="s">
        <v>52</v>
      </c>
      <c r="T82" s="92" t="s">
        <v>96</v>
      </c>
      <c r="U82" s="90"/>
      <c r="V82" s="89" t="s">
        <v>53</v>
      </c>
      <c r="W82" s="88">
        <f>U82*4</f>
        <v>0</v>
      </c>
      <c r="X82" s="87" t="s">
        <v>52</v>
      </c>
      <c r="Y82" s="92" t="s">
        <v>103</v>
      </c>
      <c r="Z82" s="90"/>
      <c r="AA82" s="89" t="s">
        <v>53</v>
      </c>
      <c r="AB82" s="88">
        <f>Z82*3</f>
        <v>0</v>
      </c>
      <c r="AC82" s="87" t="s">
        <v>52</v>
      </c>
      <c r="AD82" s="82"/>
    </row>
    <row r="83" spans="1:30" ht="14.25">
      <c r="A83" s="84"/>
      <c r="B83" s="110"/>
      <c r="C83" s="112" t="s">
        <v>141</v>
      </c>
      <c r="D83" s="112"/>
      <c r="E83" s="92" t="s">
        <v>139</v>
      </c>
      <c r="F83" s="90"/>
      <c r="G83" s="89" t="s">
        <v>53</v>
      </c>
      <c r="H83" s="88">
        <f>F83*6</f>
        <v>0</v>
      </c>
      <c r="I83" s="87" t="s">
        <v>52</v>
      </c>
      <c r="J83" s="92" t="s">
        <v>138</v>
      </c>
      <c r="K83" s="90"/>
      <c r="L83" s="89" t="s">
        <v>53</v>
      </c>
      <c r="M83" s="88">
        <f>K83*2</f>
        <v>0</v>
      </c>
      <c r="N83" s="87" t="s">
        <v>52</v>
      </c>
      <c r="O83" s="92" t="s">
        <v>137</v>
      </c>
      <c r="P83" s="90"/>
      <c r="Q83" s="89" t="s">
        <v>53</v>
      </c>
      <c r="R83" s="88">
        <f>P83*2</f>
        <v>0</v>
      </c>
      <c r="S83" s="87" t="s">
        <v>52</v>
      </c>
      <c r="T83" s="92" t="s">
        <v>96</v>
      </c>
      <c r="U83" s="90"/>
      <c r="V83" s="89" t="s">
        <v>53</v>
      </c>
      <c r="W83" s="88">
        <f>U83*4</f>
        <v>0</v>
      </c>
      <c r="X83" s="87" t="s">
        <v>52</v>
      </c>
      <c r="Y83" s="92" t="s">
        <v>103</v>
      </c>
      <c r="Z83" s="90"/>
      <c r="AA83" s="89" t="s">
        <v>53</v>
      </c>
      <c r="AB83" s="88">
        <f>Z83*3</f>
        <v>0</v>
      </c>
      <c r="AC83" s="87" t="s">
        <v>52</v>
      </c>
      <c r="AD83" s="82"/>
    </row>
    <row r="84" spans="1:30" ht="14.25">
      <c r="A84" s="84"/>
      <c r="B84" s="110"/>
      <c r="C84" s="112" t="s">
        <v>140</v>
      </c>
      <c r="D84" s="112"/>
      <c r="E84" s="92" t="s">
        <v>139</v>
      </c>
      <c r="F84" s="90"/>
      <c r="G84" s="89" t="s">
        <v>53</v>
      </c>
      <c r="H84" s="88">
        <f>F84*6</f>
        <v>0</v>
      </c>
      <c r="I84" s="87" t="s">
        <v>52</v>
      </c>
      <c r="J84" s="92" t="s">
        <v>138</v>
      </c>
      <c r="K84" s="90"/>
      <c r="L84" s="89" t="s">
        <v>53</v>
      </c>
      <c r="M84" s="88">
        <f>K84*2</f>
        <v>0</v>
      </c>
      <c r="N84" s="87" t="s">
        <v>52</v>
      </c>
      <c r="O84" s="92" t="s">
        <v>137</v>
      </c>
      <c r="P84" s="90"/>
      <c r="Q84" s="89" t="s">
        <v>53</v>
      </c>
      <c r="R84" s="88">
        <f>P84*2</f>
        <v>0</v>
      </c>
      <c r="S84" s="87" t="s">
        <v>52</v>
      </c>
      <c r="T84" s="92" t="s">
        <v>96</v>
      </c>
      <c r="U84" s="90"/>
      <c r="V84" s="89" t="s">
        <v>53</v>
      </c>
      <c r="W84" s="88">
        <f>U84*4</f>
        <v>0</v>
      </c>
      <c r="X84" s="87" t="s">
        <v>52</v>
      </c>
      <c r="Y84" s="92" t="s">
        <v>103</v>
      </c>
      <c r="Z84" s="90"/>
      <c r="AA84" s="89" t="s">
        <v>53</v>
      </c>
      <c r="AB84" s="88">
        <f>Z84*3</f>
        <v>0</v>
      </c>
      <c r="AC84" s="87" t="s">
        <v>52</v>
      </c>
      <c r="AD84" s="82"/>
    </row>
    <row r="85" spans="1:30" ht="14.25">
      <c r="A85" s="84"/>
      <c r="B85" s="110"/>
      <c r="C85" s="93" t="s">
        <v>136</v>
      </c>
      <c r="D85" s="93"/>
      <c r="E85" s="92" t="s">
        <v>135</v>
      </c>
      <c r="F85" s="90"/>
      <c r="G85" s="89" t="s">
        <v>53</v>
      </c>
      <c r="H85" s="88">
        <f>F85*6</f>
        <v>0</v>
      </c>
      <c r="I85" s="87" t="s">
        <v>52</v>
      </c>
      <c r="J85" s="111" t="s">
        <v>134</v>
      </c>
      <c r="K85" s="90"/>
      <c r="L85" s="89" t="s">
        <v>53</v>
      </c>
      <c r="M85" s="88">
        <f>K85*4</f>
        <v>0</v>
      </c>
      <c r="N85" s="87" t="s">
        <v>52</v>
      </c>
      <c r="O85" s="99"/>
      <c r="P85" s="98"/>
      <c r="Q85" s="97"/>
      <c r="R85" s="97"/>
      <c r="S85" s="97"/>
      <c r="T85" s="97"/>
      <c r="U85" s="98"/>
      <c r="V85" s="97"/>
      <c r="W85" s="97"/>
      <c r="X85" s="97"/>
      <c r="Y85" s="97"/>
      <c r="Z85" s="98"/>
      <c r="AA85" s="97"/>
      <c r="AB85" s="97"/>
      <c r="AC85" s="96"/>
      <c r="AD85" s="82"/>
    </row>
    <row r="86" spans="1:30" ht="14.25">
      <c r="A86" s="84"/>
      <c r="B86" s="110"/>
      <c r="C86" s="93" t="s">
        <v>133</v>
      </c>
      <c r="D86" s="93"/>
      <c r="E86" s="92" t="s">
        <v>115</v>
      </c>
      <c r="F86" s="90"/>
      <c r="G86" s="89" t="s">
        <v>53</v>
      </c>
      <c r="H86" s="88">
        <f>F86*6</f>
        <v>0</v>
      </c>
      <c r="I86" s="87" t="s">
        <v>52</v>
      </c>
      <c r="J86" s="111" t="s">
        <v>132</v>
      </c>
      <c r="K86" s="90"/>
      <c r="L86" s="89" t="s">
        <v>53</v>
      </c>
      <c r="M86" s="88">
        <f>K86*4</f>
        <v>0</v>
      </c>
      <c r="N86" s="87" t="s">
        <v>52</v>
      </c>
      <c r="O86" s="92" t="s">
        <v>131</v>
      </c>
      <c r="P86" s="90"/>
      <c r="Q86" s="89" t="s">
        <v>53</v>
      </c>
      <c r="R86" s="88">
        <f>P86*2</f>
        <v>0</v>
      </c>
      <c r="S86" s="87" t="s">
        <v>52</v>
      </c>
      <c r="T86" s="92" t="s">
        <v>96</v>
      </c>
      <c r="U86" s="90"/>
      <c r="V86" s="89" t="s">
        <v>53</v>
      </c>
      <c r="W86" s="88">
        <f>U86*4</f>
        <v>0</v>
      </c>
      <c r="X86" s="87" t="s">
        <v>52</v>
      </c>
      <c r="Y86" s="97"/>
      <c r="Z86" s="98"/>
      <c r="AA86" s="97"/>
      <c r="AB86" s="97"/>
      <c r="AC86" s="96"/>
      <c r="AD86" s="82"/>
    </row>
    <row r="87" spans="1:30" ht="14.25" customHeight="1">
      <c r="A87" s="84"/>
      <c r="B87" s="110"/>
      <c r="C87" s="93" t="s">
        <v>130</v>
      </c>
      <c r="D87" s="109"/>
      <c r="E87" s="92" t="s">
        <v>128</v>
      </c>
      <c r="F87" s="90"/>
      <c r="G87" s="89" t="s">
        <v>53</v>
      </c>
      <c r="H87" s="88">
        <f>F87*6</f>
        <v>0</v>
      </c>
      <c r="I87" s="87" t="s">
        <v>52</v>
      </c>
      <c r="J87" s="92" t="s">
        <v>104</v>
      </c>
      <c r="K87" s="90"/>
      <c r="L87" s="89" t="s">
        <v>53</v>
      </c>
      <c r="M87" s="88">
        <f>K87*2</f>
        <v>0</v>
      </c>
      <c r="N87" s="87" t="s">
        <v>52</v>
      </c>
      <c r="O87" s="92" t="s">
        <v>112</v>
      </c>
      <c r="P87" s="90"/>
      <c r="Q87" s="89" t="s">
        <v>53</v>
      </c>
      <c r="R87" s="88">
        <f>P87*4</f>
        <v>0</v>
      </c>
      <c r="S87" s="87" t="s">
        <v>52</v>
      </c>
      <c r="T87" s="99"/>
      <c r="U87" s="98"/>
      <c r="V87" s="97"/>
      <c r="W87" s="97"/>
      <c r="X87" s="97"/>
      <c r="Y87" s="97"/>
      <c r="Z87" s="98"/>
      <c r="AA87" s="97"/>
      <c r="AB87" s="97"/>
      <c r="AC87" s="96"/>
      <c r="AD87" s="82"/>
    </row>
    <row r="88" spans="1:30" ht="14.25" customHeight="1">
      <c r="A88" s="84"/>
      <c r="B88" s="108"/>
      <c r="C88" s="72" t="s">
        <v>129</v>
      </c>
      <c r="D88" s="72"/>
      <c r="E88" s="92" t="s">
        <v>115</v>
      </c>
      <c r="F88" s="90"/>
      <c r="G88" s="89" t="s">
        <v>53</v>
      </c>
      <c r="H88" s="88">
        <f>F88*6</f>
        <v>0</v>
      </c>
      <c r="I88" s="87" t="s">
        <v>52</v>
      </c>
      <c r="J88" s="92" t="s">
        <v>128</v>
      </c>
      <c r="K88" s="90"/>
      <c r="L88" s="89" t="s">
        <v>53</v>
      </c>
      <c r="M88" s="88">
        <f>K88*4</f>
        <v>0</v>
      </c>
      <c r="N88" s="87" t="s">
        <v>52</v>
      </c>
      <c r="O88" s="92" t="s">
        <v>127</v>
      </c>
      <c r="P88" s="90"/>
      <c r="Q88" s="89" t="s">
        <v>53</v>
      </c>
      <c r="R88" s="88">
        <f>P88*2</f>
        <v>0</v>
      </c>
      <c r="S88" s="87" t="s">
        <v>52</v>
      </c>
      <c r="T88" s="92" t="s">
        <v>112</v>
      </c>
      <c r="U88" s="90"/>
      <c r="V88" s="89" t="s">
        <v>53</v>
      </c>
      <c r="W88" s="88">
        <f>U88*4</f>
        <v>0</v>
      </c>
      <c r="X88" s="87" t="s">
        <v>52</v>
      </c>
      <c r="Y88" s="97"/>
      <c r="Z88" s="98"/>
      <c r="AA88" s="97"/>
      <c r="AB88" s="97"/>
      <c r="AC88" s="96"/>
      <c r="AD88" s="76"/>
    </row>
    <row r="89" spans="1:30" ht="14.25" customHeight="1">
      <c r="A89" s="84"/>
      <c r="B89" s="101" t="s">
        <v>126</v>
      </c>
      <c r="C89" s="93" t="s">
        <v>125</v>
      </c>
      <c r="D89" s="93"/>
      <c r="E89" s="92" t="s">
        <v>124</v>
      </c>
      <c r="F89" s="90"/>
      <c r="G89" s="89" t="s">
        <v>53</v>
      </c>
      <c r="H89" s="88">
        <f>F89*1</f>
        <v>0</v>
      </c>
      <c r="I89" s="87" t="s">
        <v>52</v>
      </c>
      <c r="J89" s="92" t="s">
        <v>123</v>
      </c>
      <c r="K89" s="90"/>
      <c r="L89" s="89" t="s">
        <v>53</v>
      </c>
      <c r="M89" s="88">
        <f>K89*1</f>
        <v>0</v>
      </c>
      <c r="N89" s="87" t="s">
        <v>52</v>
      </c>
      <c r="O89" s="92" t="s">
        <v>122</v>
      </c>
      <c r="P89" s="90"/>
      <c r="Q89" s="89" t="s">
        <v>53</v>
      </c>
      <c r="R89" s="88">
        <f>P89*1</f>
        <v>0</v>
      </c>
      <c r="S89" s="87" t="s">
        <v>52</v>
      </c>
      <c r="T89" s="99"/>
      <c r="U89" s="98"/>
      <c r="V89" s="97"/>
      <c r="W89" s="97"/>
      <c r="X89" s="97"/>
      <c r="Y89" s="97"/>
      <c r="Z89" s="98"/>
      <c r="AA89" s="97"/>
      <c r="AB89" s="97"/>
      <c r="AC89" s="96"/>
      <c r="AD89" s="107"/>
    </row>
    <row r="90" spans="1:30" ht="14.25" customHeight="1">
      <c r="A90" s="84"/>
      <c r="B90" s="101"/>
      <c r="C90" s="93" t="s">
        <v>121</v>
      </c>
      <c r="D90" s="93"/>
      <c r="E90" s="92" t="s">
        <v>120</v>
      </c>
      <c r="F90" s="90"/>
      <c r="G90" s="89" t="s">
        <v>53</v>
      </c>
      <c r="H90" s="88">
        <f>F90*8</f>
        <v>0</v>
      </c>
      <c r="I90" s="87" t="s">
        <v>52</v>
      </c>
      <c r="J90" s="92" t="s">
        <v>119</v>
      </c>
      <c r="K90" s="90"/>
      <c r="L90" s="89" t="s">
        <v>53</v>
      </c>
      <c r="M90" s="88">
        <f>K90*6</f>
        <v>0</v>
      </c>
      <c r="N90" s="87" t="s">
        <v>52</v>
      </c>
      <c r="O90" s="92" t="s">
        <v>118</v>
      </c>
      <c r="P90" s="90"/>
      <c r="Q90" s="89" t="s">
        <v>53</v>
      </c>
      <c r="R90" s="88">
        <f>P90*4</f>
        <v>0</v>
      </c>
      <c r="S90" s="87" t="s">
        <v>52</v>
      </c>
      <c r="T90" s="99"/>
      <c r="U90" s="98"/>
      <c r="V90" s="97"/>
      <c r="W90" s="97"/>
      <c r="X90" s="97"/>
      <c r="Y90" s="97"/>
      <c r="Z90" s="98"/>
      <c r="AA90" s="97"/>
      <c r="AB90" s="97"/>
      <c r="AC90" s="96"/>
      <c r="AD90" s="102"/>
    </row>
    <row r="91" spans="1:30" ht="14.25" customHeight="1">
      <c r="A91" s="84"/>
      <c r="B91" s="101"/>
      <c r="C91" s="93" t="s">
        <v>117</v>
      </c>
      <c r="D91" s="93"/>
      <c r="E91" s="92" t="s">
        <v>98</v>
      </c>
      <c r="F91" s="90"/>
      <c r="G91" s="89" t="s">
        <v>53</v>
      </c>
      <c r="H91" s="88">
        <f>F91*6</f>
        <v>0</v>
      </c>
      <c r="I91" s="87" t="s">
        <v>52</v>
      </c>
      <c r="J91" s="92" t="s">
        <v>104</v>
      </c>
      <c r="K91" s="90"/>
      <c r="L91" s="89" t="s">
        <v>53</v>
      </c>
      <c r="M91" s="88">
        <f>K91*2</f>
        <v>0</v>
      </c>
      <c r="N91" s="87" t="s">
        <v>52</v>
      </c>
      <c r="O91" s="99"/>
      <c r="P91" s="98"/>
      <c r="Q91" s="97"/>
      <c r="R91" s="97"/>
      <c r="S91" s="97"/>
      <c r="T91" s="97"/>
      <c r="U91" s="98"/>
      <c r="V91" s="97"/>
      <c r="W91" s="97"/>
      <c r="X91" s="97"/>
      <c r="Y91" s="97"/>
      <c r="Z91" s="98"/>
      <c r="AA91" s="97"/>
      <c r="AB91" s="97"/>
      <c r="AC91" s="96"/>
      <c r="AD91" s="102"/>
    </row>
    <row r="92" spans="1:30" ht="14.25" customHeight="1">
      <c r="A92" s="84"/>
      <c r="B92" s="101"/>
      <c r="C92" s="93" t="s">
        <v>116</v>
      </c>
      <c r="D92" s="93"/>
      <c r="E92" s="72" t="s">
        <v>115</v>
      </c>
      <c r="F92" s="106"/>
      <c r="G92" s="105" t="s">
        <v>53</v>
      </c>
      <c r="H92" s="104">
        <f>F92*6</f>
        <v>0</v>
      </c>
      <c r="I92" s="103" t="s">
        <v>111</v>
      </c>
      <c r="J92" s="72" t="s">
        <v>114</v>
      </c>
      <c r="K92" s="106"/>
      <c r="L92" s="105" t="s">
        <v>110</v>
      </c>
      <c r="M92" s="104">
        <f>K92*4</f>
        <v>0</v>
      </c>
      <c r="N92" s="103" t="s">
        <v>111</v>
      </c>
      <c r="O92" s="92" t="s">
        <v>113</v>
      </c>
      <c r="P92" s="90"/>
      <c r="Q92" s="89" t="s">
        <v>53</v>
      </c>
      <c r="R92" s="88">
        <f>P92*2</f>
        <v>0</v>
      </c>
      <c r="S92" s="87" t="s">
        <v>52</v>
      </c>
      <c r="T92" s="72" t="s">
        <v>112</v>
      </c>
      <c r="U92" s="106"/>
      <c r="V92" s="105" t="s">
        <v>110</v>
      </c>
      <c r="W92" s="104">
        <f>U92*4</f>
        <v>0</v>
      </c>
      <c r="X92" s="103" t="s">
        <v>111</v>
      </c>
      <c r="Y92" s="72" t="s">
        <v>103</v>
      </c>
      <c r="Z92" s="106"/>
      <c r="AA92" s="105" t="s">
        <v>110</v>
      </c>
      <c r="AB92" s="104">
        <f>Z92*3</f>
        <v>0</v>
      </c>
      <c r="AC92" s="103" t="s">
        <v>52</v>
      </c>
      <c r="AD92" s="102"/>
    </row>
    <row r="93" spans="1:30" ht="14.25" customHeight="1">
      <c r="A93" s="84"/>
      <c r="B93" s="101"/>
      <c r="C93" s="93"/>
      <c r="D93" s="93"/>
      <c r="E93" s="72"/>
      <c r="F93" s="106"/>
      <c r="G93" s="105"/>
      <c r="H93" s="104"/>
      <c r="I93" s="103"/>
      <c r="J93" s="72"/>
      <c r="K93" s="106"/>
      <c r="L93" s="105"/>
      <c r="M93" s="104"/>
      <c r="N93" s="103"/>
      <c r="O93" s="92" t="s">
        <v>109</v>
      </c>
      <c r="P93" s="90"/>
      <c r="Q93" s="89" t="s">
        <v>53</v>
      </c>
      <c r="R93" s="88">
        <f>P93*2</f>
        <v>0</v>
      </c>
      <c r="S93" s="87" t="s">
        <v>52</v>
      </c>
      <c r="T93" s="72"/>
      <c r="U93" s="106"/>
      <c r="V93" s="105"/>
      <c r="W93" s="104"/>
      <c r="X93" s="103"/>
      <c r="Y93" s="72"/>
      <c r="Z93" s="106"/>
      <c r="AA93" s="105"/>
      <c r="AB93" s="104"/>
      <c r="AC93" s="103"/>
      <c r="AD93" s="102"/>
    </row>
    <row r="94" spans="1:30" ht="14.25" customHeight="1">
      <c r="A94" s="84"/>
      <c r="B94" s="101"/>
      <c r="C94" s="93" t="s">
        <v>108</v>
      </c>
      <c r="D94" s="93"/>
      <c r="E94" s="92" t="s">
        <v>98</v>
      </c>
      <c r="F94" s="90"/>
      <c r="G94" s="89" t="s">
        <v>53</v>
      </c>
      <c r="H94" s="88">
        <f>F94*6</f>
        <v>0</v>
      </c>
      <c r="I94" s="87" t="s">
        <v>52</v>
      </c>
      <c r="J94" s="92" t="s">
        <v>104</v>
      </c>
      <c r="K94" s="90"/>
      <c r="L94" s="89" t="s">
        <v>53</v>
      </c>
      <c r="M94" s="88">
        <f>K94*2</f>
        <v>0</v>
      </c>
      <c r="N94" s="87" t="s">
        <v>52</v>
      </c>
      <c r="O94" s="92" t="s">
        <v>96</v>
      </c>
      <c r="P94" s="90"/>
      <c r="Q94" s="89" t="s">
        <v>53</v>
      </c>
      <c r="R94" s="88">
        <f>P94*4</f>
        <v>0</v>
      </c>
      <c r="S94" s="87" t="s">
        <v>52</v>
      </c>
      <c r="T94" s="92" t="s">
        <v>103</v>
      </c>
      <c r="U94" s="90"/>
      <c r="V94" s="89" t="s">
        <v>53</v>
      </c>
      <c r="W94" s="88">
        <f>U94*3</f>
        <v>0</v>
      </c>
      <c r="X94" s="87" t="s">
        <v>52</v>
      </c>
      <c r="Y94" s="99"/>
      <c r="Z94" s="98"/>
      <c r="AA94" s="97"/>
      <c r="AB94" s="97"/>
      <c r="AC94" s="96"/>
      <c r="AD94" s="102"/>
    </row>
    <row r="95" spans="1:30" ht="14.25" customHeight="1">
      <c r="A95" s="84"/>
      <c r="B95" s="101"/>
      <c r="C95" s="93" t="s">
        <v>107</v>
      </c>
      <c r="D95" s="93"/>
      <c r="E95" s="92" t="s">
        <v>98</v>
      </c>
      <c r="F95" s="90"/>
      <c r="G95" s="89" t="s">
        <v>53</v>
      </c>
      <c r="H95" s="88">
        <f>F95*6</f>
        <v>0</v>
      </c>
      <c r="I95" s="87" t="s">
        <v>52</v>
      </c>
      <c r="J95" s="92" t="s">
        <v>104</v>
      </c>
      <c r="K95" s="90"/>
      <c r="L95" s="89" t="s">
        <v>53</v>
      </c>
      <c r="M95" s="88">
        <f>K95*2</f>
        <v>0</v>
      </c>
      <c r="N95" s="87" t="s">
        <v>52</v>
      </c>
      <c r="O95" s="92" t="s">
        <v>96</v>
      </c>
      <c r="P95" s="90"/>
      <c r="Q95" s="89" t="s">
        <v>53</v>
      </c>
      <c r="R95" s="88">
        <f>P95*4</f>
        <v>0</v>
      </c>
      <c r="S95" s="87" t="s">
        <v>52</v>
      </c>
      <c r="T95" s="92" t="s">
        <v>103</v>
      </c>
      <c r="U95" s="90"/>
      <c r="V95" s="89" t="s">
        <v>53</v>
      </c>
      <c r="W95" s="88">
        <f>U95*3</f>
        <v>0</v>
      </c>
      <c r="X95" s="87" t="s">
        <v>52</v>
      </c>
      <c r="Y95" s="99"/>
      <c r="Z95" s="98"/>
      <c r="AA95" s="97"/>
      <c r="AB95" s="97"/>
      <c r="AC95" s="96"/>
      <c r="AD95" s="102"/>
    </row>
    <row r="96" spans="1:30" ht="14.25" customHeight="1">
      <c r="A96" s="84"/>
      <c r="B96" s="101"/>
      <c r="C96" s="93" t="s">
        <v>106</v>
      </c>
      <c r="D96" s="93"/>
      <c r="E96" s="92" t="s">
        <v>98</v>
      </c>
      <c r="F96" s="90"/>
      <c r="G96" s="89" t="s">
        <v>53</v>
      </c>
      <c r="H96" s="88">
        <f>F96*6</f>
        <v>0</v>
      </c>
      <c r="I96" s="87" t="s">
        <v>52</v>
      </c>
      <c r="J96" s="92" t="s">
        <v>104</v>
      </c>
      <c r="K96" s="90"/>
      <c r="L96" s="89" t="s">
        <v>53</v>
      </c>
      <c r="M96" s="88">
        <f>K96*2</f>
        <v>0</v>
      </c>
      <c r="N96" s="87" t="s">
        <v>52</v>
      </c>
      <c r="O96" s="92" t="s">
        <v>96</v>
      </c>
      <c r="P96" s="90"/>
      <c r="Q96" s="89" t="s">
        <v>53</v>
      </c>
      <c r="R96" s="88">
        <f>P96*4</f>
        <v>0</v>
      </c>
      <c r="S96" s="87" t="s">
        <v>52</v>
      </c>
      <c r="T96" s="92" t="s">
        <v>103</v>
      </c>
      <c r="U96" s="90"/>
      <c r="V96" s="89" t="s">
        <v>53</v>
      </c>
      <c r="W96" s="88">
        <f>U96*3</f>
        <v>0</v>
      </c>
      <c r="X96" s="87" t="s">
        <v>52</v>
      </c>
      <c r="Y96" s="99"/>
      <c r="Z96" s="98"/>
      <c r="AA96" s="97"/>
      <c r="AB96" s="97"/>
      <c r="AC96" s="96"/>
      <c r="AD96" s="102"/>
    </row>
    <row r="97" spans="1:30" ht="14.25">
      <c r="A97" s="84"/>
      <c r="B97" s="101"/>
      <c r="C97" s="93" t="s">
        <v>105</v>
      </c>
      <c r="D97" s="93"/>
      <c r="E97" s="92" t="s">
        <v>98</v>
      </c>
      <c r="F97" s="90"/>
      <c r="G97" s="89" t="s">
        <v>53</v>
      </c>
      <c r="H97" s="88">
        <f>F97*6</f>
        <v>0</v>
      </c>
      <c r="I97" s="87" t="s">
        <v>52</v>
      </c>
      <c r="J97" s="92" t="s">
        <v>104</v>
      </c>
      <c r="K97" s="90"/>
      <c r="L97" s="89" t="s">
        <v>53</v>
      </c>
      <c r="M97" s="88">
        <f>K97*2</f>
        <v>0</v>
      </c>
      <c r="N97" s="87" t="s">
        <v>52</v>
      </c>
      <c r="O97" s="92" t="s">
        <v>96</v>
      </c>
      <c r="P97" s="90"/>
      <c r="Q97" s="89" t="s">
        <v>53</v>
      </c>
      <c r="R97" s="88">
        <f>P97*4</f>
        <v>0</v>
      </c>
      <c r="S97" s="87" t="s">
        <v>52</v>
      </c>
      <c r="T97" s="92" t="s">
        <v>103</v>
      </c>
      <c r="U97" s="90"/>
      <c r="V97" s="89" t="s">
        <v>53</v>
      </c>
      <c r="W97" s="88">
        <f>U97*3</f>
        <v>0</v>
      </c>
      <c r="X97" s="87" t="s">
        <v>52</v>
      </c>
      <c r="Y97" s="99"/>
      <c r="Z97" s="98"/>
      <c r="AA97" s="97"/>
      <c r="AB97" s="97"/>
      <c r="AC97" s="96"/>
      <c r="AD97" s="102"/>
    </row>
    <row r="98" spans="1:30" ht="22.5">
      <c r="A98" s="84"/>
      <c r="B98" s="101"/>
      <c r="C98" s="72" t="s">
        <v>102</v>
      </c>
      <c r="D98" s="72"/>
      <c r="E98" s="100" t="s">
        <v>101</v>
      </c>
      <c r="F98" s="90"/>
      <c r="G98" s="89" t="s">
        <v>53</v>
      </c>
      <c r="H98" s="88">
        <f>F98*2</f>
        <v>0</v>
      </c>
      <c r="I98" s="87" t="s">
        <v>52</v>
      </c>
      <c r="J98" s="92"/>
      <c r="K98" s="90"/>
      <c r="L98" s="89"/>
      <c r="M98" s="88"/>
      <c r="N98" s="87"/>
      <c r="O98" s="92"/>
      <c r="P98" s="90"/>
      <c r="Q98" s="89"/>
      <c r="R98" s="88"/>
      <c r="S98" s="87"/>
      <c r="T98" s="92"/>
      <c r="U98" s="90"/>
      <c r="V98" s="89"/>
      <c r="W98" s="88"/>
      <c r="X98" s="87"/>
      <c r="Y98" s="99"/>
      <c r="Z98" s="98"/>
      <c r="AA98" s="97"/>
      <c r="AB98" s="97"/>
      <c r="AC98" s="96"/>
      <c r="AD98" s="95"/>
    </row>
    <row r="99" spans="1:30" ht="14.25" customHeight="1">
      <c r="A99" s="84"/>
      <c r="B99" s="94" t="s">
        <v>100</v>
      </c>
      <c r="C99" s="93" t="s">
        <v>99</v>
      </c>
      <c r="D99" s="93"/>
      <c r="E99" s="92" t="s">
        <v>98</v>
      </c>
      <c r="F99" s="90"/>
      <c r="G99" s="89" t="s">
        <v>53</v>
      </c>
      <c r="H99" s="88">
        <f>F99*6</f>
        <v>0</v>
      </c>
      <c r="I99" s="87" t="s">
        <v>52</v>
      </c>
      <c r="J99" s="92" t="s">
        <v>97</v>
      </c>
      <c r="K99" s="90"/>
      <c r="L99" s="89" t="s">
        <v>53</v>
      </c>
      <c r="M99" s="88">
        <f>K99*5</f>
        <v>0</v>
      </c>
      <c r="N99" s="87" t="s">
        <v>52</v>
      </c>
      <c r="O99" s="92" t="s">
        <v>96</v>
      </c>
      <c r="P99" s="90"/>
      <c r="Q99" s="89" t="s">
        <v>53</v>
      </c>
      <c r="R99" s="88">
        <f>P99*4</f>
        <v>0</v>
      </c>
      <c r="S99" s="87" t="s">
        <v>52</v>
      </c>
      <c r="T99" s="92" t="s">
        <v>95</v>
      </c>
      <c r="U99" s="90"/>
      <c r="V99" s="89" t="s">
        <v>53</v>
      </c>
      <c r="W99" s="88">
        <f>U99*3</f>
        <v>0</v>
      </c>
      <c r="X99" s="87" t="s">
        <v>52</v>
      </c>
      <c r="Y99" s="91" t="s">
        <v>94</v>
      </c>
      <c r="Z99" s="90"/>
      <c r="AA99" s="89" t="s">
        <v>53</v>
      </c>
      <c r="AB99" s="88">
        <f>Z99*2</f>
        <v>0</v>
      </c>
      <c r="AC99" s="87" t="s">
        <v>52</v>
      </c>
      <c r="AD99" s="86"/>
    </row>
    <row r="100" spans="1:30" ht="14.25" customHeight="1">
      <c r="A100" s="84"/>
      <c r="B100" s="83"/>
      <c r="C100" s="85" t="s">
        <v>93</v>
      </c>
      <c r="D100" s="85"/>
      <c r="E100" s="66" t="s">
        <v>92</v>
      </c>
      <c r="F100" s="66"/>
      <c r="G100" s="66"/>
      <c r="H100" s="66"/>
      <c r="I100" s="66"/>
      <c r="J100" s="66"/>
      <c r="K100" s="64"/>
      <c r="L100" s="63" t="s">
        <v>91</v>
      </c>
      <c r="M100" s="62">
        <f>K100*1</f>
        <v>0</v>
      </c>
      <c r="N100" s="61" t="s">
        <v>52</v>
      </c>
      <c r="O100" s="60"/>
      <c r="P100" s="59"/>
      <c r="Q100" s="58"/>
      <c r="R100" s="58"/>
      <c r="S100" s="58"/>
      <c r="T100" s="58"/>
      <c r="U100" s="59"/>
      <c r="V100" s="58"/>
      <c r="W100" s="58"/>
      <c r="X100" s="58"/>
      <c r="Y100" s="58"/>
      <c r="Z100" s="59"/>
      <c r="AA100" s="58"/>
      <c r="AB100" s="58"/>
      <c r="AC100" s="57"/>
      <c r="AD100" s="82"/>
    </row>
    <row r="101" spans="1:30" ht="14.25" customHeight="1">
      <c r="A101" s="84"/>
      <c r="B101" s="83"/>
      <c r="C101" s="85" t="s">
        <v>90</v>
      </c>
      <c r="D101" s="85"/>
      <c r="E101" s="66" t="s">
        <v>89</v>
      </c>
      <c r="F101" s="66"/>
      <c r="G101" s="66"/>
      <c r="H101" s="66"/>
      <c r="I101" s="66"/>
      <c r="J101" s="66"/>
      <c r="K101" s="64"/>
      <c r="L101" s="63" t="s">
        <v>84</v>
      </c>
      <c r="M101" s="62">
        <f>K101*6</f>
        <v>0</v>
      </c>
      <c r="N101" s="61" t="s">
        <v>52</v>
      </c>
      <c r="O101" s="60"/>
      <c r="P101" s="59"/>
      <c r="Q101" s="58"/>
      <c r="R101" s="58"/>
      <c r="S101" s="58"/>
      <c r="T101" s="58"/>
      <c r="U101" s="59"/>
      <c r="V101" s="58"/>
      <c r="W101" s="58"/>
      <c r="X101" s="58"/>
      <c r="Y101" s="58"/>
      <c r="Z101" s="59"/>
      <c r="AA101" s="58"/>
      <c r="AB101" s="58"/>
      <c r="AC101" s="57"/>
      <c r="AD101" s="82"/>
    </row>
    <row r="102" spans="1:30" ht="14.25" customHeight="1">
      <c r="A102" s="84"/>
      <c r="B102" s="83"/>
      <c r="C102" s="85"/>
      <c r="D102" s="85"/>
      <c r="E102" s="66" t="s">
        <v>88</v>
      </c>
      <c r="F102" s="66"/>
      <c r="G102" s="66"/>
      <c r="H102" s="66"/>
      <c r="I102" s="66"/>
      <c r="J102" s="66"/>
      <c r="K102" s="64"/>
      <c r="L102" s="63" t="s">
        <v>84</v>
      </c>
      <c r="M102" s="62">
        <f>K102*1</f>
        <v>0</v>
      </c>
      <c r="N102" s="61" t="s">
        <v>52</v>
      </c>
      <c r="O102" s="60"/>
      <c r="P102" s="59"/>
      <c r="Q102" s="58"/>
      <c r="R102" s="58"/>
      <c r="S102" s="58"/>
      <c r="T102" s="58"/>
      <c r="U102" s="59"/>
      <c r="V102" s="58"/>
      <c r="W102" s="58"/>
      <c r="X102" s="58"/>
      <c r="Y102" s="58"/>
      <c r="Z102" s="59"/>
      <c r="AA102" s="58"/>
      <c r="AB102" s="58"/>
      <c r="AC102" s="57"/>
      <c r="AD102" s="82"/>
    </row>
    <row r="103" spans="1:30" ht="14.25" customHeight="1">
      <c r="A103" s="84"/>
      <c r="B103" s="83"/>
      <c r="C103" s="85" t="s">
        <v>87</v>
      </c>
      <c r="D103" s="85"/>
      <c r="E103" s="66" t="s">
        <v>86</v>
      </c>
      <c r="F103" s="66"/>
      <c r="G103" s="66"/>
      <c r="H103" s="66"/>
      <c r="I103" s="66"/>
      <c r="J103" s="66"/>
      <c r="K103" s="64"/>
      <c r="L103" s="63" t="s">
        <v>84</v>
      </c>
      <c r="M103" s="62">
        <f>K103*6</f>
        <v>0</v>
      </c>
      <c r="N103" s="61" t="s">
        <v>52</v>
      </c>
      <c r="O103" s="60"/>
      <c r="P103" s="59"/>
      <c r="Q103" s="58"/>
      <c r="R103" s="58"/>
      <c r="S103" s="58"/>
      <c r="T103" s="58"/>
      <c r="U103" s="59"/>
      <c r="V103" s="58"/>
      <c r="W103" s="58"/>
      <c r="X103" s="58"/>
      <c r="Y103" s="58"/>
      <c r="Z103" s="59"/>
      <c r="AA103" s="58"/>
      <c r="AB103" s="58"/>
      <c r="AC103" s="57"/>
      <c r="AD103" s="82"/>
    </row>
    <row r="104" spans="1:30" ht="14.25" customHeight="1">
      <c r="A104" s="84"/>
      <c r="B104" s="83"/>
      <c r="C104" s="85"/>
      <c r="D104" s="85"/>
      <c r="E104" s="66" t="s">
        <v>85</v>
      </c>
      <c r="F104" s="66"/>
      <c r="G104" s="66"/>
      <c r="H104" s="66"/>
      <c r="I104" s="66"/>
      <c r="J104" s="66"/>
      <c r="K104" s="64"/>
      <c r="L104" s="63" t="s">
        <v>84</v>
      </c>
      <c r="M104" s="62">
        <f>K104*1</f>
        <v>0</v>
      </c>
      <c r="N104" s="61" t="s">
        <v>52</v>
      </c>
      <c r="O104" s="60"/>
      <c r="P104" s="59"/>
      <c r="Q104" s="58"/>
      <c r="R104" s="58"/>
      <c r="S104" s="58"/>
      <c r="T104" s="58"/>
      <c r="U104" s="59"/>
      <c r="V104" s="58"/>
      <c r="W104" s="58"/>
      <c r="X104" s="58"/>
      <c r="Y104" s="58"/>
      <c r="Z104" s="59"/>
      <c r="AA104" s="58"/>
      <c r="AB104" s="58"/>
      <c r="AC104" s="57"/>
      <c r="AD104" s="82"/>
    </row>
    <row r="105" spans="1:30" ht="14.25" customHeight="1">
      <c r="A105" s="84"/>
      <c r="B105" s="83"/>
      <c r="C105" s="66" t="s">
        <v>83</v>
      </c>
      <c r="D105" s="66"/>
      <c r="E105" s="66" t="s">
        <v>82</v>
      </c>
      <c r="F105" s="66"/>
      <c r="G105" s="66"/>
      <c r="H105" s="66"/>
      <c r="I105" s="66"/>
      <c r="J105" s="66"/>
      <c r="K105" s="64"/>
      <c r="L105" s="63" t="s">
        <v>53</v>
      </c>
      <c r="M105" s="62">
        <f>K105*6</f>
        <v>0</v>
      </c>
      <c r="N105" s="61" t="s">
        <v>52</v>
      </c>
      <c r="O105" s="60"/>
      <c r="P105" s="59"/>
      <c r="Q105" s="58"/>
      <c r="R105" s="58"/>
      <c r="S105" s="58"/>
      <c r="T105" s="58"/>
      <c r="U105" s="59"/>
      <c r="V105" s="58"/>
      <c r="W105" s="58"/>
      <c r="X105" s="58"/>
      <c r="Y105" s="58"/>
      <c r="Z105" s="59"/>
      <c r="AA105" s="58"/>
      <c r="AB105" s="58"/>
      <c r="AC105" s="57"/>
      <c r="AD105" s="82"/>
    </row>
    <row r="106" spans="1:30" ht="14.25" customHeight="1">
      <c r="A106" s="81"/>
      <c r="B106" s="80"/>
      <c r="C106" s="79" t="s">
        <v>81</v>
      </c>
      <c r="D106" s="77"/>
      <c r="E106" s="79" t="s">
        <v>80</v>
      </c>
      <c r="F106" s="78"/>
      <c r="G106" s="78"/>
      <c r="H106" s="78"/>
      <c r="I106" s="78"/>
      <c r="J106" s="77"/>
      <c r="K106" s="64"/>
      <c r="L106" s="63" t="s">
        <v>53</v>
      </c>
      <c r="M106" s="62">
        <f>K106*6</f>
        <v>0</v>
      </c>
      <c r="N106" s="61" t="s">
        <v>52</v>
      </c>
      <c r="O106" s="60"/>
      <c r="P106" s="59"/>
      <c r="Q106" s="58"/>
      <c r="R106" s="58"/>
      <c r="S106" s="58"/>
      <c r="T106" s="58"/>
      <c r="U106" s="59"/>
      <c r="V106" s="58"/>
      <c r="W106" s="58"/>
      <c r="X106" s="58"/>
      <c r="Y106" s="58"/>
      <c r="Z106" s="59"/>
      <c r="AA106" s="58"/>
      <c r="AB106" s="58"/>
      <c r="AC106" s="57"/>
      <c r="AD106" s="76"/>
    </row>
    <row r="107" spans="1:30" ht="14.25" customHeight="1">
      <c r="A107" s="75" t="s">
        <v>79</v>
      </c>
      <c r="B107" s="74" t="s">
        <v>78</v>
      </c>
      <c r="C107" s="66" t="s">
        <v>73</v>
      </c>
      <c r="D107" s="66"/>
      <c r="E107" s="65" t="s">
        <v>77</v>
      </c>
      <c r="F107" s="65"/>
      <c r="G107" s="65"/>
      <c r="H107" s="65"/>
      <c r="I107" s="65"/>
      <c r="J107" s="65"/>
      <c r="K107" s="64"/>
      <c r="L107" s="63" t="s">
        <v>53</v>
      </c>
      <c r="M107" s="62">
        <f>K107*0.2</f>
        <v>0</v>
      </c>
      <c r="N107" s="61" t="s">
        <v>52</v>
      </c>
      <c r="O107" s="70" t="s">
        <v>76</v>
      </c>
      <c r="P107" s="64"/>
      <c r="Q107" s="63" t="s">
        <v>53</v>
      </c>
      <c r="R107" s="62">
        <f>P107*0.4</f>
        <v>0</v>
      </c>
      <c r="S107" s="61" t="s">
        <v>52</v>
      </c>
      <c r="T107" s="58"/>
      <c r="U107" s="59"/>
      <c r="V107" s="58"/>
      <c r="W107" s="58"/>
      <c r="X107" s="58"/>
      <c r="Y107" s="58"/>
      <c r="Z107" s="59"/>
      <c r="AA107" s="58"/>
      <c r="AB107" s="58"/>
      <c r="AC107" s="57"/>
      <c r="AD107" s="73"/>
    </row>
    <row r="108" spans="1:30" ht="14.25" customHeight="1">
      <c r="A108" s="71"/>
      <c r="B108" s="70" t="s">
        <v>75</v>
      </c>
      <c r="C108" s="66" t="s">
        <v>73</v>
      </c>
      <c r="D108" s="66"/>
      <c r="E108" s="65" t="s">
        <v>63</v>
      </c>
      <c r="F108" s="65"/>
      <c r="G108" s="65"/>
      <c r="H108" s="65"/>
      <c r="I108" s="65"/>
      <c r="J108" s="65"/>
      <c r="K108" s="64"/>
      <c r="L108" s="63" t="s">
        <v>53</v>
      </c>
      <c r="M108" s="62">
        <f>K108*0.2</f>
        <v>0</v>
      </c>
      <c r="N108" s="61" t="s">
        <v>52</v>
      </c>
      <c r="O108" s="70" t="s">
        <v>62</v>
      </c>
      <c r="P108" s="64"/>
      <c r="Q108" s="63" t="s">
        <v>53</v>
      </c>
      <c r="R108" s="62">
        <f>P108*0.4</f>
        <v>0</v>
      </c>
      <c r="S108" s="61" t="s">
        <v>52</v>
      </c>
      <c r="T108" s="58"/>
      <c r="U108" s="59"/>
      <c r="V108" s="58"/>
      <c r="W108" s="58"/>
      <c r="X108" s="58"/>
      <c r="Y108" s="58"/>
      <c r="Z108" s="59"/>
      <c r="AA108" s="58"/>
      <c r="AB108" s="58"/>
      <c r="AC108" s="57"/>
      <c r="AD108" s="69"/>
    </row>
    <row r="109" spans="1:30" ht="15" customHeight="1">
      <c r="A109" s="71"/>
      <c r="B109" s="70" t="s">
        <v>74</v>
      </c>
      <c r="C109" s="66" t="s">
        <v>73</v>
      </c>
      <c r="D109" s="66"/>
      <c r="E109" s="65" t="s">
        <v>63</v>
      </c>
      <c r="F109" s="65"/>
      <c r="G109" s="65"/>
      <c r="H109" s="65"/>
      <c r="I109" s="65"/>
      <c r="J109" s="65"/>
      <c r="K109" s="64"/>
      <c r="L109" s="63" t="s">
        <v>53</v>
      </c>
      <c r="M109" s="62">
        <f>K109*0.2</f>
        <v>0</v>
      </c>
      <c r="N109" s="61" t="s">
        <v>52</v>
      </c>
      <c r="O109" s="70" t="s">
        <v>62</v>
      </c>
      <c r="P109" s="64"/>
      <c r="Q109" s="63" t="s">
        <v>53</v>
      </c>
      <c r="R109" s="62">
        <f>P109*0.4</f>
        <v>0</v>
      </c>
      <c r="S109" s="61" t="s">
        <v>52</v>
      </c>
      <c r="T109" s="58"/>
      <c r="U109" s="59"/>
      <c r="V109" s="58"/>
      <c r="W109" s="58"/>
      <c r="X109" s="58"/>
      <c r="Y109" s="58"/>
      <c r="Z109" s="59"/>
      <c r="AA109" s="58"/>
      <c r="AB109" s="58"/>
      <c r="AC109" s="57"/>
      <c r="AD109" s="69"/>
    </row>
    <row r="110" spans="1:30" ht="14.25" customHeight="1">
      <c r="A110" s="71"/>
      <c r="B110" s="72" t="s">
        <v>72</v>
      </c>
      <c r="C110" s="66" t="s">
        <v>71</v>
      </c>
      <c r="D110" s="66"/>
      <c r="E110" s="65" t="s">
        <v>63</v>
      </c>
      <c r="F110" s="65"/>
      <c r="G110" s="65"/>
      <c r="H110" s="65"/>
      <c r="I110" s="65"/>
      <c r="J110" s="65"/>
      <c r="K110" s="64"/>
      <c r="L110" s="63" t="s">
        <v>53</v>
      </c>
      <c r="M110" s="62">
        <f>K110*0.2</f>
        <v>0</v>
      </c>
      <c r="N110" s="61" t="s">
        <v>52</v>
      </c>
      <c r="O110" s="60"/>
      <c r="P110" s="59"/>
      <c r="Q110" s="58"/>
      <c r="R110" s="58"/>
      <c r="S110" s="58"/>
      <c r="T110" s="58"/>
      <c r="U110" s="59"/>
      <c r="V110" s="58"/>
      <c r="W110" s="58"/>
      <c r="X110" s="58"/>
      <c r="Y110" s="58"/>
      <c r="Z110" s="59"/>
      <c r="AA110" s="58"/>
      <c r="AB110" s="58"/>
      <c r="AC110" s="57"/>
      <c r="AD110" s="69"/>
    </row>
    <row r="111" spans="1:30" ht="14.25" customHeight="1">
      <c r="A111" s="71"/>
      <c r="B111" s="65"/>
      <c r="C111" s="66" t="s">
        <v>70</v>
      </c>
      <c r="D111" s="66"/>
      <c r="E111" s="65" t="s">
        <v>69</v>
      </c>
      <c r="F111" s="65"/>
      <c r="G111" s="65"/>
      <c r="H111" s="65"/>
      <c r="I111" s="65"/>
      <c r="J111" s="65"/>
      <c r="K111" s="64"/>
      <c r="L111" s="63" t="s">
        <v>53</v>
      </c>
      <c r="M111" s="62">
        <f>K111*0.2</f>
        <v>0</v>
      </c>
      <c r="N111" s="61" t="s">
        <v>52</v>
      </c>
      <c r="O111" s="60"/>
      <c r="P111" s="59"/>
      <c r="Q111" s="58"/>
      <c r="R111" s="58"/>
      <c r="S111" s="58"/>
      <c r="T111" s="58"/>
      <c r="U111" s="59"/>
      <c r="V111" s="58"/>
      <c r="W111" s="58"/>
      <c r="X111" s="58"/>
      <c r="Y111" s="58"/>
      <c r="Z111" s="59"/>
      <c r="AA111" s="58"/>
      <c r="AB111" s="58"/>
      <c r="AC111" s="57"/>
      <c r="AD111" s="69"/>
    </row>
    <row r="112" spans="1:30" ht="14.25" customHeight="1">
      <c r="A112" s="71"/>
      <c r="B112" s="70" t="s">
        <v>68</v>
      </c>
      <c r="C112" s="66" t="s">
        <v>67</v>
      </c>
      <c r="D112" s="66"/>
      <c r="E112" s="65" t="s">
        <v>66</v>
      </c>
      <c r="F112" s="65"/>
      <c r="G112" s="65"/>
      <c r="H112" s="65"/>
      <c r="I112" s="65"/>
      <c r="J112" s="65"/>
      <c r="K112" s="64"/>
      <c r="L112" s="63" t="s">
        <v>53</v>
      </c>
      <c r="M112" s="62">
        <f>K112*0.2</f>
        <v>0</v>
      </c>
      <c r="N112" s="61" t="s">
        <v>52</v>
      </c>
      <c r="O112" s="60"/>
      <c r="P112" s="59"/>
      <c r="Q112" s="58"/>
      <c r="R112" s="58"/>
      <c r="S112" s="58"/>
      <c r="T112" s="58"/>
      <c r="U112" s="59"/>
      <c r="V112" s="58"/>
      <c r="W112" s="58"/>
      <c r="X112" s="58"/>
      <c r="Y112" s="58"/>
      <c r="Z112" s="59"/>
      <c r="AA112" s="58"/>
      <c r="AB112" s="58"/>
      <c r="AC112" s="57"/>
      <c r="AD112" s="69"/>
    </row>
    <row r="113" spans="1:30" ht="14.25" customHeight="1">
      <c r="A113" s="71"/>
      <c r="B113" s="70" t="s">
        <v>65</v>
      </c>
      <c r="C113" s="66" t="s">
        <v>64</v>
      </c>
      <c r="D113" s="66"/>
      <c r="E113" s="65" t="s">
        <v>63</v>
      </c>
      <c r="F113" s="65"/>
      <c r="G113" s="65"/>
      <c r="H113" s="65"/>
      <c r="I113" s="65"/>
      <c r="J113" s="65"/>
      <c r="K113" s="64"/>
      <c r="L113" s="63" t="s">
        <v>53</v>
      </c>
      <c r="M113" s="62">
        <f>K113*0.2</f>
        <v>0</v>
      </c>
      <c r="N113" s="61" t="s">
        <v>52</v>
      </c>
      <c r="O113" s="70" t="s">
        <v>62</v>
      </c>
      <c r="P113" s="64"/>
      <c r="Q113" s="63" t="s">
        <v>53</v>
      </c>
      <c r="R113" s="62">
        <f>P113*0.4</f>
        <v>0</v>
      </c>
      <c r="S113" s="61" t="s">
        <v>52</v>
      </c>
      <c r="T113" s="58"/>
      <c r="U113" s="59"/>
      <c r="V113" s="58"/>
      <c r="W113" s="58"/>
      <c r="X113" s="58"/>
      <c r="Y113" s="58"/>
      <c r="Z113" s="59"/>
      <c r="AA113" s="58"/>
      <c r="AB113" s="58"/>
      <c r="AC113" s="57"/>
      <c r="AD113" s="69"/>
    </row>
    <row r="114" spans="1:30" ht="14.25" customHeight="1">
      <c r="A114" s="71"/>
      <c r="B114" s="70" t="s">
        <v>61</v>
      </c>
      <c r="C114" s="66" t="s">
        <v>60</v>
      </c>
      <c r="D114" s="66"/>
      <c r="E114" s="65" t="s">
        <v>57</v>
      </c>
      <c r="F114" s="65"/>
      <c r="G114" s="65"/>
      <c r="H114" s="65"/>
      <c r="I114" s="65"/>
      <c r="J114" s="65"/>
      <c r="K114" s="64"/>
      <c r="L114" s="63" t="s">
        <v>53</v>
      </c>
      <c r="M114" s="62">
        <f>K114*1</f>
        <v>0</v>
      </c>
      <c r="N114" s="61" t="s">
        <v>52</v>
      </c>
      <c r="O114" s="60"/>
      <c r="P114" s="59"/>
      <c r="Q114" s="58"/>
      <c r="R114" s="58"/>
      <c r="S114" s="58"/>
      <c r="T114" s="58"/>
      <c r="U114" s="59"/>
      <c r="V114" s="58"/>
      <c r="W114" s="58"/>
      <c r="X114" s="58"/>
      <c r="Y114" s="58"/>
      <c r="Z114" s="59"/>
      <c r="AA114" s="58"/>
      <c r="AB114" s="58"/>
      <c r="AC114" s="57"/>
      <c r="AD114" s="69"/>
    </row>
    <row r="115" spans="1:30" ht="14.25" customHeight="1">
      <c r="A115" s="71"/>
      <c r="B115" s="70" t="s">
        <v>59</v>
      </c>
      <c r="C115" s="66" t="s">
        <v>58</v>
      </c>
      <c r="D115" s="66"/>
      <c r="E115" s="65" t="s">
        <v>57</v>
      </c>
      <c r="F115" s="65"/>
      <c r="G115" s="65"/>
      <c r="H115" s="65"/>
      <c r="I115" s="65"/>
      <c r="J115" s="65"/>
      <c r="K115" s="64"/>
      <c r="L115" s="63" t="s">
        <v>53</v>
      </c>
      <c r="M115" s="62">
        <f>K115*1</f>
        <v>0</v>
      </c>
      <c r="N115" s="61" t="s">
        <v>52</v>
      </c>
      <c r="O115" s="60"/>
      <c r="P115" s="59"/>
      <c r="Q115" s="58"/>
      <c r="R115" s="58"/>
      <c r="S115" s="58"/>
      <c r="T115" s="58"/>
      <c r="U115" s="59"/>
      <c r="V115" s="58"/>
      <c r="W115" s="58"/>
      <c r="X115" s="58"/>
      <c r="Y115" s="58"/>
      <c r="Z115" s="59"/>
      <c r="AA115" s="58"/>
      <c r="AB115" s="58"/>
      <c r="AC115" s="57"/>
      <c r="AD115" s="69"/>
    </row>
    <row r="116" spans="1:30" ht="14.25">
      <c r="A116" s="68"/>
      <c r="B116" s="67" t="s">
        <v>56</v>
      </c>
      <c r="C116" s="66" t="s">
        <v>55</v>
      </c>
      <c r="D116" s="66"/>
      <c r="E116" s="65" t="s">
        <v>54</v>
      </c>
      <c r="F116" s="65"/>
      <c r="G116" s="65"/>
      <c r="H116" s="65"/>
      <c r="I116" s="65"/>
      <c r="J116" s="65"/>
      <c r="K116" s="64"/>
      <c r="L116" s="63" t="s">
        <v>53</v>
      </c>
      <c r="M116" s="62">
        <f>K116*0.5</f>
        <v>0</v>
      </c>
      <c r="N116" s="61" t="s">
        <v>52</v>
      </c>
      <c r="O116" s="60"/>
      <c r="P116" s="59"/>
      <c r="Q116" s="58"/>
      <c r="R116" s="58"/>
      <c r="S116" s="58"/>
      <c r="T116" s="58"/>
      <c r="U116" s="59"/>
      <c r="V116" s="58"/>
      <c r="W116" s="58"/>
      <c r="X116" s="58"/>
      <c r="Y116" s="58"/>
      <c r="Z116" s="59"/>
      <c r="AA116" s="58"/>
      <c r="AB116" s="58"/>
      <c r="AC116" s="57"/>
      <c r="AD116" s="56"/>
    </row>
    <row r="117" ht="14.25">
      <c r="A117" s="55"/>
    </row>
    <row r="118" ht="14.25">
      <c r="A118" s="55"/>
    </row>
    <row r="119" ht="14.25">
      <c r="A119" s="55"/>
    </row>
    <row r="120" ht="34.5" customHeight="1" thickBot="1"/>
    <row r="121" spans="1:6" ht="34.5" customHeight="1" thickBot="1">
      <c r="A121" s="52" t="s">
        <v>51</v>
      </c>
      <c r="B121" s="54"/>
      <c r="C121" s="53">
        <f>SUM(H3:H99,M3:M116,R3:R113,W3:W99,AB3:AB99)+E1</f>
        <v>0</v>
      </c>
      <c r="F121" s="49"/>
    </row>
    <row r="122" spans="1:3" ht="15" thickBot="1">
      <c r="A122" s="52" t="s">
        <v>50</v>
      </c>
      <c r="B122" s="51"/>
      <c r="C122" s="50" t="s">
        <v>49</v>
      </c>
    </row>
    <row r="130" ht="14.25">
      <c r="E130" s="49"/>
    </row>
  </sheetData>
  <sheetProtection/>
  <mergeCells count="252">
    <mergeCell ref="C97:D97"/>
    <mergeCell ref="C50:D50"/>
    <mergeCell ref="C87:D87"/>
    <mergeCell ref="C49:D49"/>
    <mergeCell ref="C29:D29"/>
    <mergeCell ref="C51:D51"/>
    <mergeCell ref="C56:D56"/>
    <mergeCell ref="C69:D69"/>
    <mergeCell ref="C67:D67"/>
    <mergeCell ref="C39:D39"/>
    <mergeCell ref="C58:D58"/>
    <mergeCell ref="C55:D55"/>
    <mergeCell ref="B52:B69"/>
    <mergeCell ref="C63:D63"/>
    <mergeCell ref="C54:D54"/>
    <mergeCell ref="C57:D57"/>
    <mergeCell ref="C61:D61"/>
    <mergeCell ref="B110:B111"/>
    <mergeCell ref="C110:D110"/>
    <mergeCell ref="C109:D109"/>
    <mergeCell ref="E112:J112"/>
    <mergeCell ref="A107:A116"/>
    <mergeCell ref="C111:D111"/>
    <mergeCell ref="E111:J111"/>
    <mergeCell ref="C113:D113"/>
    <mergeCell ref="E113:J113"/>
    <mergeCell ref="C112:D112"/>
    <mergeCell ref="AD99:AD106"/>
    <mergeCell ref="C115:D115"/>
    <mergeCell ref="E115:J115"/>
    <mergeCell ref="C114:D114"/>
    <mergeCell ref="E114:J114"/>
    <mergeCell ref="E109:J109"/>
    <mergeCell ref="C107:D107"/>
    <mergeCell ref="C108:D108"/>
    <mergeCell ref="AD107:AD116"/>
    <mergeCell ref="E105:J105"/>
    <mergeCell ref="E101:J101"/>
    <mergeCell ref="E102:J102"/>
    <mergeCell ref="E103:J103"/>
    <mergeCell ref="E104:J104"/>
    <mergeCell ref="E110:J110"/>
    <mergeCell ref="E106:J106"/>
    <mergeCell ref="E108:J108"/>
    <mergeCell ref="A122:B122"/>
    <mergeCell ref="C116:D116"/>
    <mergeCell ref="E116:J116"/>
    <mergeCell ref="A121:B121"/>
    <mergeCell ref="E107:J107"/>
    <mergeCell ref="M92:M93"/>
    <mergeCell ref="C105:D105"/>
    <mergeCell ref="C96:D96"/>
    <mergeCell ref="B89:B98"/>
    <mergeCell ref="C89:D89"/>
    <mergeCell ref="C101:D102"/>
    <mergeCell ref="C103:D104"/>
    <mergeCell ref="Z92:Z93"/>
    <mergeCell ref="C92:D93"/>
    <mergeCell ref="E92:E93"/>
    <mergeCell ref="F92:F93"/>
    <mergeCell ref="U92:U93"/>
    <mergeCell ref="V92:V93"/>
    <mergeCell ref="H92:H93"/>
    <mergeCell ref="E100:J100"/>
    <mergeCell ref="I92:I93"/>
    <mergeCell ref="J92:J93"/>
    <mergeCell ref="K92:K93"/>
    <mergeCell ref="L92:L93"/>
    <mergeCell ref="Y92:Y93"/>
    <mergeCell ref="N92:N93"/>
    <mergeCell ref="T92:T93"/>
    <mergeCell ref="W92:W93"/>
    <mergeCell ref="X92:X93"/>
    <mergeCell ref="AA92:AA93"/>
    <mergeCell ref="AB92:AB93"/>
    <mergeCell ref="AC92:AC93"/>
    <mergeCell ref="AD52:AD69"/>
    <mergeCell ref="AD89:AD98"/>
    <mergeCell ref="AD70:AD74"/>
    <mergeCell ref="AD36:AD48"/>
    <mergeCell ref="C41:D41"/>
    <mergeCell ref="C42:D42"/>
    <mergeCell ref="C46:C48"/>
    <mergeCell ref="F36:F37"/>
    <mergeCell ref="U21:U22"/>
    <mergeCell ref="V21:V22"/>
    <mergeCell ref="G36:G37"/>
    <mergeCell ref="H36:H37"/>
    <mergeCell ref="I36:I37"/>
    <mergeCell ref="J21:J22"/>
    <mergeCell ref="C36:D37"/>
    <mergeCell ref="E36:E37"/>
    <mergeCell ref="W19:W20"/>
    <mergeCell ref="X19:X20"/>
    <mergeCell ref="K21:K22"/>
    <mergeCell ref="L21:L22"/>
    <mergeCell ref="F21:F22"/>
    <mergeCell ref="G19:G20"/>
    <mergeCell ref="C34:D34"/>
    <mergeCell ref="Z19:Z20"/>
    <mergeCell ref="Z21:Z22"/>
    <mergeCell ref="N21:N22"/>
    <mergeCell ref="T21:T22"/>
    <mergeCell ref="W21:W22"/>
    <mergeCell ref="X21:X22"/>
    <mergeCell ref="Y19:Y20"/>
    <mergeCell ref="B3:B8"/>
    <mergeCell ref="Y21:Y22"/>
    <mergeCell ref="J19:J20"/>
    <mergeCell ref="K19:K20"/>
    <mergeCell ref="L19:L20"/>
    <mergeCell ref="M21:M22"/>
    <mergeCell ref="M19:M20"/>
    <mergeCell ref="U19:U20"/>
    <mergeCell ref="V19:V20"/>
    <mergeCell ref="F19:F20"/>
    <mergeCell ref="C45:D45"/>
    <mergeCell ref="C52:D52"/>
    <mergeCell ref="C60:D60"/>
    <mergeCell ref="C62:D62"/>
    <mergeCell ref="B9:B35"/>
    <mergeCell ref="C32:D32"/>
    <mergeCell ref="C14:D14"/>
    <mergeCell ref="B36:B51"/>
    <mergeCell ref="C33:D33"/>
    <mergeCell ref="C53:D53"/>
    <mergeCell ref="I3:I6"/>
    <mergeCell ref="C25:D25"/>
    <mergeCell ref="C26:D26"/>
    <mergeCell ref="C27:D27"/>
    <mergeCell ref="E21:E22"/>
    <mergeCell ref="C7:D7"/>
    <mergeCell ref="C17:D17"/>
    <mergeCell ref="I21:I22"/>
    <mergeCell ref="F3:F6"/>
    <mergeCell ref="G3:G6"/>
    <mergeCell ref="O3:O6"/>
    <mergeCell ref="H9:H12"/>
    <mergeCell ref="C9:D12"/>
    <mergeCell ref="E9:E12"/>
    <mergeCell ref="J9:J10"/>
    <mergeCell ref="AC19:AC20"/>
    <mergeCell ref="C18:D18"/>
    <mergeCell ref="C19:D20"/>
    <mergeCell ref="AB19:AB20"/>
    <mergeCell ref="I19:I20"/>
    <mergeCell ref="AB21:AB22"/>
    <mergeCell ref="Q3:Q6"/>
    <mergeCell ref="E2:AC2"/>
    <mergeCell ref="H3:H6"/>
    <mergeCell ref="R3:R6"/>
    <mergeCell ref="N3:N6"/>
    <mergeCell ref="P3:P6"/>
    <mergeCell ref="J3:J6"/>
    <mergeCell ref="H19:H20"/>
    <mergeCell ref="AC21:AC22"/>
    <mergeCell ref="C99:D99"/>
    <mergeCell ref="C98:D98"/>
    <mergeCell ref="G92:G93"/>
    <mergeCell ref="AD3:AD30"/>
    <mergeCell ref="I9:I12"/>
    <mergeCell ref="L3:L6"/>
    <mergeCell ref="N19:N20"/>
    <mergeCell ref="T19:T20"/>
    <mergeCell ref="S3:S6"/>
    <mergeCell ref="AA21:AA22"/>
    <mergeCell ref="C90:D90"/>
    <mergeCell ref="C95:D95"/>
    <mergeCell ref="C91:D91"/>
    <mergeCell ref="C71:D71"/>
    <mergeCell ref="C88:D88"/>
    <mergeCell ref="C86:D86"/>
    <mergeCell ref="C83:D83"/>
    <mergeCell ref="C84:D84"/>
    <mergeCell ref="C79:D79"/>
    <mergeCell ref="C80:D80"/>
    <mergeCell ref="C81:D81"/>
    <mergeCell ref="C66:D66"/>
    <mergeCell ref="C70:D70"/>
    <mergeCell ref="AA19:AA20"/>
    <mergeCell ref="K9:K10"/>
    <mergeCell ref="L9:L10"/>
    <mergeCell ref="G21:G22"/>
    <mergeCell ref="C72:D72"/>
    <mergeCell ref="C73:D73"/>
    <mergeCell ref="C59:D59"/>
    <mergeCell ref="A1:B1"/>
    <mergeCell ref="E1:G1"/>
    <mergeCell ref="A2:B2"/>
    <mergeCell ref="E19:E20"/>
    <mergeCell ref="C16:D16"/>
    <mergeCell ref="C13:D13"/>
    <mergeCell ref="C2:D2"/>
    <mergeCell ref="E3:E6"/>
    <mergeCell ref="C8:D8"/>
    <mergeCell ref="A3:A74"/>
    <mergeCell ref="C106:D106"/>
    <mergeCell ref="C78:D78"/>
    <mergeCell ref="C94:D94"/>
    <mergeCell ref="J1:T1"/>
    <mergeCell ref="M3:M6"/>
    <mergeCell ref="K3:K6"/>
    <mergeCell ref="C28:D28"/>
    <mergeCell ref="C21:D22"/>
    <mergeCell ref="C100:D100"/>
    <mergeCell ref="C85:D85"/>
    <mergeCell ref="H21:H22"/>
    <mergeCell ref="C3:D6"/>
    <mergeCell ref="F9:F12"/>
    <mergeCell ref="G9:G12"/>
    <mergeCell ref="C15:D15"/>
    <mergeCell ref="C23:D24"/>
    <mergeCell ref="E23:E24"/>
    <mergeCell ref="F23:F24"/>
    <mergeCell ref="G23:G24"/>
    <mergeCell ref="C31:D31"/>
    <mergeCell ref="C43:D43"/>
    <mergeCell ref="C76:D76"/>
    <mergeCell ref="C40:D40"/>
    <mergeCell ref="C75:D75"/>
    <mergeCell ref="C74:D74"/>
    <mergeCell ref="C38:D38"/>
    <mergeCell ref="C64:D64"/>
    <mergeCell ref="C65:D65"/>
    <mergeCell ref="C35:D35"/>
    <mergeCell ref="B99:B106"/>
    <mergeCell ref="C30:D30"/>
    <mergeCell ref="A75:A106"/>
    <mergeCell ref="B75:B88"/>
    <mergeCell ref="AD75:AD88"/>
    <mergeCell ref="B70:B74"/>
    <mergeCell ref="C68:D68"/>
    <mergeCell ref="C44:D44"/>
    <mergeCell ref="C77:D77"/>
    <mergeCell ref="C82:D82"/>
    <mergeCell ref="S23:S24"/>
    <mergeCell ref="H23:H24"/>
    <mergeCell ref="I23:I24"/>
    <mergeCell ref="J23:J24"/>
    <mergeCell ref="K23:K24"/>
    <mergeCell ref="L23:L24"/>
    <mergeCell ref="M23:M24"/>
    <mergeCell ref="U23:U24"/>
    <mergeCell ref="V23:V24"/>
    <mergeCell ref="W23:W24"/>
    <mergeCell ref="X23:X24"/>
    <mergeCell ref="N23:N24"/>
    <mergeCell ref="O23:O24"/>
    <mergeCell ref="T23:T24"/>
    <mergeCell ref="P23:P24"/>
    <mergeCell ref="Q23:Q24"/>
    <mergeCell ref="R23:R24"/>
  </mergeCells>
  <printOptions/>
  <pageMargins left="0.7086614173228347" right="0.1968503937007874" top="1.0236220472440944" bottom="0.4330708661417323" header="0.4724409448818898" footer="0.2362204724409449"/>
  <pageSetup horizontalDpi="600" verticalDpi="600" orientation="landscape" paperSize="8" scale="85" r:id="rId1"/>
  <headerFooter alignWithMargins="0">
    <oddHeader>&amp;L
＊役職横の（　）内は評価点です。&amp;C&amp;16
上級会員申請のための評価シート&amp;R（総務・規程1-9）
一般&amp;12社団法人　電気学会</oddHeader>
    <oddFooter>&amp;C&amp;"Century,標準"&amp;P / &amp;N &amp;"MS UI Gothic,標準"ページ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</dc:creator>
  <cp:keywords/>
  <dc:description/>
  <cp:lastModifiedBy>yamanashi</cp:lastModifiedBy>
  <cp:lastPrinted>2010-03-24T06:56:54Z</cp:lastPrinted>
  <dcterms:created xsi:type="dcterms:W3CDTF">2003-03-27T07:05:07Z</dcterms:created>
  <dcterms:modified xsi:type="dcterms:W3CDTF">2023-07-24T07:37:58Z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